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\企画指導課\多面的機能支払\多面的機能支払関係\R6多面的\R6_ホームページ\R6_活動組織一覧\"/>
    </mc:Choice>
  </mc:AlternateContent>
  <bookViews>
    <workbookView xWindow="240" yWindow="0" windowWidth="17145" windowHeight="15000"/>
  </bookViews>
  <sheets>
    <sheet name="総括表" sheetId="4" r:id="rId1"/>
    <sheet name="県北" sheetId="2" r:id="rId2"/>
    <sheet name="県中" sheetId="5" r:id="rId3"/>
    <sheet name="県南" sheetId="6" r:id="rId4"/>
    <sheet name="会津" sheetId="7" r:id="rId5"/>
    <sheet name="南会津" sheetId="10" r:id="rId6"/>
    <sheet name="相双" sheetId="8" r:id="rId7"/>
    <sheet name="いわき" sheetId="9" r:id="rId8"/>
  </sheets>
  <definedNames>
    <definedName name="_xlnm.Print_Area" localSheetId="7">いわき!$B$1:$E$19</definedName>
    <definedName name="_xlnm.Print_Area" localSheetId="4">会津!$B$1:$E$93</definedName>
    <definedName name="_xlnm.Print_Area" localSheetId="2">県中!$B$1:$E$31</definedName>
    <definedName name="_xlnm.Print_Area" localSheetId="3">県南!$B$1:$E$55</definedName>
    <definedName name="_xlnm.Print_Area" localSheetId="1">県北!$B$1:$E$53</definedName>
    <definedName name="_xlnm.Print_Area" localSheetId="6">相双!$B$1:$E$23</definedName>
    <definedName name="_xlnm.Print_Area" localSheetId="0">総括表!$A$1:$D$12</definedName>
    <definedName name="_xlnm.Print_Area" localSheetId="5">南会津!$B$1:$E$9</definedName>
    <definedName name="_xlnm.Print_Titles" localSheetId="7">いわき!$1:$3</definedName>
    <definedName name="_xlnm.Print_Titles" localSheetId="4">会津!$1:$3</definedName>
    <definedName name="_xlnm.Print_Titles" localSheetId="2">県中!$1:$3</definedName>
    <definedName name="_xlnm.Print_Titles" localSheetId="3">県南!$1:$3</definedName>
    <definedName name="_xlnm.Print_Titles" localSheetId="1">県北!$1:$3</definedName>
    <definedName name="_xlnm.Print_Titles" localSheetId="6">相双!$1:$3</definedName>
    <definedName name="_xlnm.Print_Titles" localSheetId="0">総括表!$1:$4</definedName>
    <definedName name="_xlnm.Print_Titles" localSheetId="5">南会津!$1:$3</definedName>
    <definedName name="t_データ部" localSheetId="7">#REF!</definedName>
    <definedName name="t_データ部" localSheetId="4">#REF!</definedName>
    <definedName name="t_データ部" localSheetId="2">#REF!</definedName>
    <definedName name="t_データ部" localSheetId="3">#REF!</definedName>
    <definedName name="t_データ部" localSheetId="1">#REF!</definedName>
    <definedName name="t_データ部" localSheetId="6">#REF!</definedName>
    <definedName name="t_データ部" localSheetId="0">#REF!</definedName>
    <definedName name="t_データ部" localSheetId="5">#REF!</definedName>
    <definedName name="t_データ部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3" i="7" l="1"/>
  <c r="E11" i="7" l="1"/>
  <c r="C55" i="6"/>
  <c r="E37" i="2" l="1"/>
  <c r="E8" i="10" l="1"/>
  <c r="E9" i="5" l="1"/>
  <c r="E6" i="5"/>
  <c r="C53" i="2"/>
  <c r="C31" i="5" l="1"/>
  <c r="C23" i="8"/>
  <c r="E22" i="8"/>
  <c r="E79" i="7" l="1"/>
  <c r="C93" i="7" l="1"/>
  <c r="E69" i="7"/>
  <c r="E24" i="5" l="1"/>
  <c r="C9" i="10" l="1"/>
  <c r="C9" i="4" s="1"/>
  <c r="E9" i="10"/>
  <c r="D9" i="4" s="1"/>
  <c r="B1" i="10"/>
  <c r="E20" i="8" l="1"/>
  <c r="C10" i="4"/>
  <c r="E76" i="7"/>
  <c r="C7" i="4"/>
  <c r="E28" i="6"/>
  <c r="B1" i="9"/>
  <c r="B1" i="8"/>
  <c r="B1" i="7"/>
  <c r="B1" i="6"/>
  <c r="B1" i="5"/>
  <c r="E17" i="5"/>
  <c r="E42" i="2"/>
  <c r="C19" i="9"/>
  <c r="C11" i="4" s="1"/>
  <c r="E18" i="9"/>
  <c r="E19" i="9" s="1"/>
  <c r="D11" i="4" s="1"/>
  <c r="E14" i="8"/>
  <c r="C8" i="4"/>
  <c r="E92" i="7"/>
  <c r="E74" i="7"/>
  <c r="E72" i="7"/>
  <c r="E67" i="7"/>
  <c r="E54" i="6"/>
  <c r="E40" i="6"/>
  <c r="E30" i="6"/>
  <c r="E26" i="6"/>
  <c r="E55" i="6" s="1"/>
  <c r="C6" i="4"/>
  <c r="E30" i="5"/>
  <c r="E21" i="5"/>
  <c r="E23" i="8" l="1"/>
  <c r="E31" i="5"/>
  <c r="D6" i="4" s="1"/>
  <c r="D8" i="4"/>
  <c r="D7" i="4"/>
  <c r="D10" i="4"/>
  <c r="E31" i="2" l="1"/>
  <c r="C5" i="4" l="1"/>
  <c r="C12" i="4" l="1"/>
  <c r="E52" i="2" l="1"/>
  <c r="E53" i="2" l="1"/>
  <c r="D5" i="4" l="1"/>
  <c r="D12" i="4" l="1"/>
</calcChain>
</file>

<file path=xl/sharedStrings.xml><?xml version="1.0" encoding="utf-8"?>
<sst xmlns="http://schemas.openxmlformats.org/spreadsheetml/2006/main" count="974" uniqueCount="309">
  <si>
    <t>市町村名</t>
    <rPh sb="0" eb="3">
      <t>シチョウソン</t>
    </rPh>
    <rPh sb="3" eb="4">
      <t>メイ</t>
    </rPh>
    <phoneticPr fontId="5"/>
  </si>
  <si>
    <t>福島市</t>
    <rPh sb="0" eb="3">
      <t>フクシマシ</t>
    </rPh>
    <phoneticPr fontId="5"/>
  </si>
  <si>
    <t>二本松市</t>
    <rPh sb="0" eb="4">
      <t>ニホンマツシ</t>
    </rPh>
    <phoneticPr fontId="5"/>
  </si>
  <si>
    <t>本宮市</t>
    <rPh sb="0" eb="2">
      <t>モトミヤ</t>
    </rPh>
    <rPh sb="2" eb="3">
      <t>シ</t>
    </rPh>
    <phoneticPr fontId="5"/>
  </si>
  <si>
    <t>喜多方市</t>
    <rPh sb="0" eb="4">
      <t>キタカタシ</t>
    </rPh>
    <phoneticPr fontId="5"/>
  </si>
  <si>
    <t>活動組織数</t>
    <rPh sb="0" eb="2">
      <t>カツドウ</t>
    </rPh>
    <rPh sb="2" eb="5">
      <t>ソシキスウ</t>
    </rPh>
    <phoneticPr fontId="5"/>
  </si>
  <si>
    <t>県北</t>
    <rPh sb="0" eb="2">
      <t>ケンキタ</t>
    </rPh>
    <phoneticPr fontId="5"/>
  </si>
  <si>
    <t>県中</t>
    <rPh sb="0" eb="2">
      <t>ケンチュウ</t>
    </rPh>
    <phoneticPr fontId="5"/>
  </si>
  <si>
    <t>県南</t>
    <rPh sb="0" eb="2">
      <t>ケンナン</t>
    </rPh>
    <phoneticPr fontId="5"/>
  </si>
  <si>
    <t>会津</t>
    <rPh sb="0" eb="2">
      <t>アイヅ</t>
    </rPh>
    <phoneticPr fontId="5"/>
  </si>
  <si>
    <t>南会津</t>
    <rPh sb="0" eb="3">
      <t>ミナミアイヅ</t>
    </rPh>
    <phoneticPr fontId="5"/>
  </si>
  <si>
    <t>相双</t>
    <rPh sb="0" eb="2">
      <t>ソウソウ</t>
    </rPh>
    <phoneticPr fontId="5"/>
  </si>
  <si>
    <t>いわき</t>
    <phoneticPr fontId="5"/>
  </si>
  <si>
    <t>福島県合計</t>
    <rPh sb="0" eb="3">
      <t>フクシマケン</t>
    </rPh>
    <rPh sb="3" eb="5">
      <t>ゴウケイ</t>
    </rPh>
    <phoneticPr fontId="5"/>
  </si>
  <si>
    <t>活動組織名</t>
    <rPh sb="0" eb="2">
      <t>カツドウ</t>
    </rPh>
    <rPh sb="2" eb="4">
      <t>ソシキ</t>
    </rPh>
    <rPh sb="4" eb="5">
      <t>メイ</t>
    </rPh>
    <phoneticPr fontId="5"/>
  </si>
  <si>
    <t>県北</t>
    <rPh sb="0" eb="1">
      <t>ケン</t>
    </rPh>
    <rPh sb="1" eb="2">
      <t>キタ</t>
    </rPh>
    <phoneticPr fontId="5"/>
  </si>
  <si>
    <t>福島市計</t>
    <phoneticPr fontId="4"/>
  </si>
  <si>
    <t>県北計</t>
    <rPh sb="0" eb="2">
      <t>ケンポク</t>
    </rPh>
    <rPh sb="2" eb="3">
      <t>ケイ</t>
    </rPh>
    <phoneticPr fontId="5"/>
  </si>
  <si>
    <t>二本松市計</t>
    <phoneticPr fontId="4"/>
  </si>
  <si>
    <t>本宮市計</t>
    <phoneticPr fontId="4"/>
  </si>
  <si>
    <t>白河市</t>
    <phoneticPr fontId="4"/>
  </si>
  <si>
    <t>矢吹町</t>
    <phoneticPr fontId="4"/>
  </si>
  <si>
    <t>棚倉町</t>
    <phoneticPr fontId="4"/>
  </si>
  <si>
    <t>猪苗代町</t>
    <phoneticPr fontId="4"/>
  </si>
  <si>
    <t>会津美里町</t>
    <phoneticPr fontId="4"/>
  </si>
  <si>
    <t>県中計</t>
    <rPh sb="0" eb="2">
      <t>ケンチュウ</t>
    </rPh>
    <rPh sb="2" eb="3">
      <t>ケイ</t>
    </rPh>
    <phoneticPr fontId="4"/>
  </si>
  <si>
    <t>白河市計</t>
    <phoneticPr fontId="4"/>
  </si>
  <si>
    <t>矢吹町計</t>
    <phoneticPr fontId="4"/>
  </si>
  <si>
    <t>棚倉町計</t>
    <phoneticPr fontId="4"/>
  </si>
  <si>
    <t>県南計</t>
    <rPh sb="0" eb="2">
      <t>ケンナン</t>
    </rPh>
    <rPh sb="2" eb="3">
      <t>ケイ</t>
    </rPh>
    <phoneticPr fontId="4"/>
  </si>
  <si>
    <t>会津計</t>
    <rPh sb="0" eb="2">
      <t>アイヅ</t>
    </rPh>
    <rPh sb="2" eb="3">
      <t>ケイ</t>
    </rPh>
    <phoneticPr fontId="4"/>
  </si>
  <si>
    <t>相双計</t>
    <rPh sb="0" eb="2">
      <t>ソウソウ</t>
    </rPh>
    <rPh sb="2" eb="3">
      <t>ケイ</t>
    </rPh>
    <phoneticPr fontId="4"/>
  </si>
  <si>
    <t>喜多方市計</t>
    <phoneticPr fontId="4"/>
  </si>
  <si>
    <t>猪苗代町計</t>
    <phoneticPr fontId="4"/>
  </si>
  <si>
    <t>会津美里町計</t>
    <phoneticPr fontId="4"/>
  </si>
  <si>
    <t>県中</t>
    <rPh sb="0" eb="2">
      <t>ケンチュウ</t>
    </rPh>
    <phoneticPr fontId="4"/>
  </si>
  <si>
    <t>県南</t>
    <rPh sb="0" eb="2">
      <t>ケンナン</t>
    </rPh>
    <phoneticPr fontId="4"/>
  </si>
  <si>
    <t>相双</t>
    <rPh sb="0" eb="2">
      <t>ソウソウ</t>
    </rPh>
    <phoneticPr fontId="4"/>
  </si>
  <si>
    <t>小川地域環境保全協議会</t>
  </si>
  <si>
    <t>平野地区水環境を守る会</t>
  </si>
  <si>
    <t>桜本中西部環境保全会</t>
  </si>
  <si>
    <t>水原第１上組活動組織</t>
  </si>
  <si>
    <t>小南農地・水保全会</t>
  </si>
  <si>
    <t>金沢環境保全組合</t>
  </si>
  <si>
    <t>下川崎地区農地､水､環境保全隊</t>
  </si>
  <si>
    <t>関谷・浅川環境保全組合</t>
  </si>
  <si>
    <t>土船地区環境保全会</t>
  </si>
  <si>
    <t>中沢農地・水環境保全組合</t>
  </si>
  <si>
    <t>認定年度</t>
    <rPh sb="0" eb="2">
      <t>ニンテイ</t>
    </rPh>
    <rPh sb="2" eb="4">
      <t>ネンド</t>
    </rPh>
    <phoneticPr fontId="5"/>
  </si>
  <si>
    <t>郡山市</t>
    <rPh sb="0" eb="3">
      <t>コオリヤマシ</t>
    </rPh>
    <phoneticPr fontId="4"/>
  </si>
  <si>
    <t>郡山市計</t>
    <rPh sb="0" eb="3">
      <t>コオリヤマシ</t>
    </rPh>
    <phoneticPr fontId="4"/>
  </si>
  <si>
    <t>天栄村</t>
    <rPh sb="0" eb="2">
      <t>テンエイ</t>
    </rPh>
    <phoneticPr fontId="4"/>
  </si>
  <si>
    <t>天栄村計</t>
    <rPh sb="0" eb="2">
      <t>テンエイ</t>
    </rPh>
    <phoneticPr fontId="4"/>
  </si>
  <si>
    <t>高林地区資源保全会</t>
    <rPh sb="0" eb="1">
      <t>タカ</t>
    </rPh>
    <rPh sb="1" eb="2">
      <t>ハヤシ</t>
    </rPh>
    <rPh sb="2" eb="4">
      <t>チク</t>
    </rPh>
    <rPh sb="4" eb="6">
      <t>シゲン</t>
    </rPh>
    <rPh sb="6" eb="8">
      <t>ホゼン</t>
    </rPh>
    <rPh sb="8" eb="9">
      <t>カイ</t>
    </rPh>
    <phoneticPr fontId="4"/>
  </si>
  <si>
    <t>沖内地区資源保全会</t>
    <rPh sb="0" eb="1">
      <t>オキ</t>
    </rPh>
    <rPh sb="1" eb="2">
      <t>ウチ</t>
    </rPh>
    <rPh sb="2" eb="4">
      <t>チク</t>
    </rPh>
    <rPh sb="4" eb="6">
      <t>シゲン</t>
    </rPh>
    <rPh sb="6" eb="8">
      <t>ホゼン</t>
    </rPh>
    <rPh sb="8" eb="9">
      <t>カイ</t>
    </rPh>
    <phoneticPr fontId="4"/>
  </si>
  <si>
    <t>大里東部地区
資源保全会</t>
    <phoneticPr fontId="5"/>
  </si>
  <si>
    <t>浅川町</t>
    <rPh sb="0" eb="3">
      <t>アサカワマチ</t>
    </rPh>
    <phoneticPr fontId="4"/>
  </si>
  <si>
    <t>浅川町計</t>
    <rPh sb="0" eb="3">
      <t>アサカワマチ</t>
    </rPh>
    <phoneticPr fontId="4"/>
  </si>
  <si>
    <t>中島村</t>
    <rPh sb="0" eb="3">
      <t>ナカジマムラ</t>
    </rPh>
    <phoneticPr fontId="4"/>
  </si>
  <si>
    <t>松倉地域保全会</t>
    <rPh sb="0" eb="2">
      <t>マツクラ</t>
    </rPh>
    <rPh sb="2" eb="4">
      <t>チイキ</t>
    </rPh>
    <rPh sb="4" eb="6">
      <t>ホゼン</t>
    </rPh>
    <rPh sb="6" eb="7">
      <t>カイ</t>
    </rPh>
    <phoneticPr fontId="4"/>
  </si>
  <si>
    <t>会津若松市</t>
    <rPh sb="0" eb="5">
      <t>アイヅワカマツシ</t>
    </rPh>
    <phoneticPr fontId="5"/>
  </si>
  <si>
    <t>会津若松市計</t>
    <rPh sb="0" eb="5">
      <t>アイヅワカマツシ</t>
    </rPh>
    <phoneticPr fontId="4"/>
  </si>
  <si>
    <t>会津坂下町</t>
    <rPh sb="0" eb="5">
      <t>アイヅバンゲマチ</t>
    </rPh>
    <phoneticPr fontId="4"/>
  </si>
  <si>
    <t>湯川村</t>
    <rPh sb="0" eb="3">
      <t>ユガワムラ</t>
    </rPh>
    <phoneticPr fontId="4"/>
  </si>
  <si>
    <t>湯川村計</t>
    <rPh sb="0" eb="3">
      <t>ユガワムラ</t>
    </rPh>
    <phoneticPr fontId="4"/>
  </si>
  <si>
    <t>相馬市</t>
    <rPh sb="0" eb="3">
      <t>ソウマシ</t>
    </rPh>
    <phoneticPr fontId="5"/>
  </si>
  <si>
    <t>相馬市計</t>
    <phoneticPr fontId="4"/>
  </si>
  <si>
    <t>伊達市</t>
    <rPh sb="0" eb="3">
      <t>ダテシ</t>
    </rPh>
    <phoneticPr fontId="5"/>
  </si>
  <si>
    <t>伊達市計</t>
    <rPh sb="0" eb="3">
      <t>ダテシ</t>
    </rPh>
    <phoneticPr fontId="4"/>
  </si>
  <si>
    <t>刎土原等地域資源保全会</t>
    <phoneticPr fontId="4"/>
  </si>
  <si>
    <t>鏡石町計</t>
    <rPh sb="0" eb="3">
      <t>カガミイシマチ</t>
    </rPh>
    <phoneticPr fontId="4"/>
  </si>
  <si>
    <t>鏡石町</t>
    <rPh sb="0" eb="3">
      <t>カガミイシマチ</t>
    </rPh>
    <phoneticPr fontId="4"/>
  </si>
  <si>
    <t>仁井田環境保全会</t>
    <rPh sb="0" eb="3">
      <t>ニイダ</t>
    </rPh>
    <rPh sb="3" eb="5">
      <t>カンキョウ</t>
    </rPh>
    <rPh sb="5" eb="7">
      <t>ホゼン</t>
    </rPh>
    <rPh sb="7" eb="8">
      <t>カイ</t>
    </rPh>
    <phoneticPr fontId="4"/>
  </si>
  <si>
    <t>久来石上区環境保全会</t>
    <rPh sb="0" eb="1">
      <t>キュウ</t>
    </rPh>
    <rPh sb="1" eb="2">
      <t>ライ</t>
    </rPh>
    <rPh sb="2" eb="3">
      <t>イシ</t>
    </rPh>
    <rPh sb="3" eb="4">
      <t>カミ</t>
    </rPh>
    <rPh sb="4" eb="5">
      <t>ク</t>
    </rPh>
    <rPh sb="5" eb="7">
      <t>カンキョウ</t>
    </rPh>
    <rPh sb="7" eb="9">
      <t>ホゼン</t>
    </rPh>
    <rPh sb="9" eb="10">
      <t>カイ</t>
    </rPh>
    <phoneticPr fontId="4"/>
  </si>
  <si>
    <t>久来石下区環境保全会</t>
    <rPh sb="0" eb="1">
      <t>キュウ</t>
    </rPh>
    <rPh sb="1" eb="2">
      <t>ライ</t>
    </rPh>
    <rPh sb="2" eb="3">
      <t>イシ</t>
    </rPh>
    <rPh sb="3" eb="4">
      <t>シモ</t>
    </rPh>
    <rPh sb="4" eb="5">
      <t>ク</t>
    </rPh>
    <rPh sb="5" eb="7">
      <t>カンキョウ</t>
    </rPh>
    <rPh sb="7" eb="9">
      <t>ホゼン</t>
    </rPh>
    <rPh sb="9" eb="10">
      <t>カイ</t>
    </rPh>
    <phoneticPr fontId="4"/>
  </si>
  <si>
    <t>成田環境保全会</t>
    <rPh sb="0" eb="2">
      <t>ナリタ</t>
    </rPh>
    <rPh sb="2" eb="4">
      <t>カンキョウ</t>
    </rPh>
    <rPh sb="4" eb="6">
      <t>ホゼン</t>
    </rPh>
    <rPh sb="6" eb="7">
      <t>カイ</t>
    </rPh>
    <phoneticPr fontId="4"/>
  </si>
  <si>
    <t>豊郷環境保全会</t>
    <rPh sb="0" eb="2">
      <t>トヨサト</t>
    </rPh>
    <rPh sb="2" eb="4">
      <t>カンキョウ</t>
    </rPh>
    <rPh sb="4" eb="6">
      <t>ホゼン</t>
    </rPh>
    <rPh sb="6" eb="7">
      <t>カイ</t>
    </rPh>
    <phoneticPr fontId="4"/>
  </si>
  <si>
    <t>泉崎村</t>
    <rPh sb="0" eb="3">
      <t>イズミザキムラ</t>
    </rPh>
    <phoneticPr fontId="4"/>
  </si>
  <si>
    <t>泉崎村計</t>
    <rPh sb="0" eb="2">
      <t>イズミサキ</t>
    </rPh>
    <rPh sb="2" eb="3">
      <t>ムラ</t>
    </rPh>
    <rPh sb="3" eb="4">
      <t>ケイ</t>
    </rPh>
    <phoneticPr fontId="4"/>
  </si>
  <si>
    <t>湯川村農地保全協議会</t>
    <rPh sb="0" eb="3">
      <t>ユガワムラ</t>
    </rPh>
    <rPh sb="3" eb="5">
      <t>ノウチ</t>
    </rPh>
    <rPh sb="5" eb="7">
      <t>ホゼン</t>
    </rPh>
    <rPh sb="7" eb="10">
      <t>キョウギカイ</t>
    </rPh>
    <phoneticPr fontId="5"/>
  </si>
  <si>
    <t>石上地区環境保全会</t>
    <rPh sb="0" eb="2">
      <t>イシガミ</t>
    </rPh>
    <rPh sb="2" eb="4">
      <t>チク</t>
    </rPh>
    <rPh sb="4" eb="6">
      <t>カンキョウ</t>
    </rPh>
    <rPh sb="6" eb="8">
      <t>ホゼン</t>
    </rPh>
    <rPh sb="8" eb="9">
      <t>カイ</t>
    </rPh>
    <phoneticPr fontId="4"/>
  </si>
  <si>
    <t>いわき</t>
    <phoneticPr fontId="4"/>
  </si>
  <si>
    <t>いわき市</t>
    <rPh sb="3" eb="4">
      <t>シ</t>
    </rPh>
    <phoneticPr fontId="5"/>
  </si>
  <si>
    <t>いわき市計</t>
    <phoneticPr fontId="4"/>
  </si>
  <si>
    <t>管内</t>
    <rPh sb="0" eb="2">
      <t>カンナイ</t>
    </rPh>
    <phoneticPr fontId="5"/>
  </si>
  <si>
    <t>南相馬市</t>
    <rPh sb="0" eb="1">
      <t>ミナミ</t>
    </rPh>
    <rPh sb="1" eb="4">
      <t>ソウマシ</t>
    </rPh>
    <phoneticPr fontId="5"/>
  </si>
  <si>
    <t>南相馬市計</t>
    <rPh sb="0" eb="1">
      <t>ミナミ</t>
    </rPh>
    <phoneticPr fontId="4"/>
  </si>
  <si>
    <t>南会津</t>
    <rPh sb="0" eb="3">
      <t>ミナミアイヅ</t>
    </rPh>
    <phoneticPr fontId="4"/>
  </si>
  <si>
    <t>南会津計</t>
    <rPh sb="0" eb="3">
      <t>ミナミアイヅ</t>
    </rPh>
    <rPh sb="3" eb="4">
      <t>ケイ</t>
    </rPh>
    <phoneticPr fontId="4"/>
  </si>
  <si>
    <t>いわき計</t>
    <rPh sb="3" eb="4">
      <t>ケイ</t>
    </rPh>
    <phoneticPr fontId="4"/>
  </si>
  <si>
    <t>下郷町</t>
    <rPh sb="0" eb="3">
      <t>シモゴウマチ</t>
    </rPh>
    <phoneticPr fontId="5"/>
  </si>
  <si>
    <t>下郷町計</t>
    <rPh sb="0" eb="2">
      <t>シモゴウ</t>
    </rPh>
    <rPh sb="2" eb="3">
      <t>マチ</t>
    </rPh>
    <rPh sb="3" eb="4">
      <t>ケイ</t>
    </rPh>
    <phoneticPr fontId="4"/>
  </si>
  <si>
    <t>平成３１年度</t>
    <rPh sb="0" eb="2">
      <t>ヘイセイ</t>
    </rPh>
    <rPh sb="4" eb="6">
      <t>ネンド</t>
    </rPh>
    <phoneticPr fontId="5"/>
  </si>
  <si>
    <t>倉村ふるさと保存会</t>
    <phoneticPr fontId="4"/>
  </si>
  <si>
    <t>本宮瀬樋内地区環境保全会</t>
    <phoneticPr fontId="4"/>
  </si>
  <si>
    <t>石川町</t>
    <rPh sb="0" eb="3">
      <t>イシカワマチ</t>
    </rPh>
    <phoneticPr fontId="4"/>
  </si>
  <si>
    <t>石川町計</t>
    <rPh sb="0" eb="3">
      <t>イシカワマチ</t>
    </rPh>
    <rPh sb="3" eb="4">
      <t>ケイ</t>
    </rPh>
    <phoneticPr fontId="4"/>
  </si>
  <si>
    <t>南山形集落資源保全会</t>
    <phoneticPr fontId="4"/>
  </si>
  <si>
    <t>大草みどりを守る会</t>
    <rPh sb="0" eb="2">
      <t>オオクサ</t>
    </rPh>
    <rPh sb="6" eb="7">
      <t>マモ</t>
    </rPh>
    <rPh sb="8" eb="9">
      <t>カイ</t>
    </rPh>
    <phoneticPr fontId="24"/>
  </si>
  <si>
    <t>袖山環境保全会</t>
    <rPh sb="0" eb="2">
      <t>ソデヤマ</t>
    </rPh>
    <rPh sb="2" eb="4">
      <t>カンキョウ</t>
    </rPh>
    <rPh sb="4" eb="6">
      <t>ホゼン</t>
    </rPh>
    <rPh sb="6" eb="7">
      <t>カイ</t>
    </rPh>
    <phoneticPr fontId="24"/>
  </si>
  <si>
    <t>法正尻環境保全組合</t>
    <rPh sb="0" eb="1">
      <t>ホウ</t>
    </rPh>
    <rPh sb="1" eb="2">
      <t>セイ</t>
    </rPh>
    <rPh sb="2" eb="3">
      <t>シリ</t>
    </rPh>
    <rPh sb="3" eb="5">
      <t>カンキョウ</t>
    </rPh>
    <rPh sb="5" eb="7">
      <t>ホゼン</t>
    </rPh>
    <rPh sb="7" eb="9">
      <t>クミアイ</t>
    </rPh>
    <phoneticPr fontId="1"/>
  </si>
  <si>
    <t>磐梯町</t>
    <rPh sb="0" eb="2">
      <t>バンダイ</t>
    </rPh>
    <rPh sb="2" eb="3">
      <t>マチ</t>
    </rPh>
    <phoneticPr fontId="4"/>
  </si>
  <si>
    <t>磐梯町計</t>
    <rPh sb="0" eb="2">
      <t>バンダイ</t>
    </rPh>
    <rPh sb="2" eb="3">
      <t>マチ</t>
    </rPh>
    <rPh sb="3" eb="4">
      <t>シタマチ</t>
    </rPh>
    <phoneticPr fontId="4"/>
  </si>
  <si>
    <t>白坂農地水環境保全隊</t>
    <phoneticPr fontId="4"/>
  </si>
  <si>
    <t>白岩第5区環境保全会</t>
    <rPh sb="0" eb="2">
      <t>シライワ</t>
    </rPh>
    <rPh sb="2" eb="3">
      <t>ダイ</t>
    </rPh>
    <rPh sb="4" eb="5">
      <t>ク</t>
    </rPh>
    <rPh sb="5" eb="10">
      <t>カンキョウホゼンカイ</t>
    </rPh>
    <phoneticPr fontId="4"/>
  </si>
  <si>
    <t>富岡地域資源保全会</t>
    <rPh sb="0" eb="2">
      <t>トミオカ</t>
    </rPh>
    <rPh sb="2" eb="4">
      <t>チイキ</t>
    </rPh>
    <rPh sb="4" eb="6">
      <t>シゲン</t>
    </rPh>
    <rPh sb="6" eb="8">
      <t>ホゼン</t>
    </rPh>
    <rPh sb="8" eb="9">
      <t>カイ</t>
    </rPh>
    <phoneticPr fontId="4"/>
  </si>
  <si>
    <t>東城戸環境共同組合</t>
    <phoneticPr fontId="4"/>
  </si>
  <si>
    <t>下利根川農村環境を守る会</t>
  </si>
  <si>
    <t>上樽川水とみどりを守る会</t>
    <phoneticPr fontId="4"/>
  </si>
  <si>
    <t>令和３年度</t>
    <rPh sb="0" eb="2">
      <t>レイワ</t>
    </rPh>
    <rPh sb="3" eb="5">
      <t>ネンド</t>
    </rPh>
    <phoneticPr fontId="5"/>
  </si>
  <si>
    <t>玉野地区農地・水・環境保全会</t>
    <phoneticPr fontId="4"/>
  </si>
  <si>
    <t>葛尾村</t>
    <rPh sb="0" eb="3">
      <t>カツラオムラ</t>
    </rPh>
    <phoneticPr fontId="5"/>
  </si>
  <si>
    <t>令和3年度</t>
    <rPh sb="0" eb="2">
      <t>レイワ</t>
    </rPh>
    <rPh sb="3" eb="5">
      <t>ネンド</t>
    </rPh>
    <phoneticPr fontId="5"/>
  </si>
  <si>
    <t>田村市</t>
    <rPh sb="0" eb="2">
      <t>タムラ</t>
    </rPh>
    <rPh sb="2" eb="3">
      <t>シ</t>
    </rPh>
    <phoneticPr fontId="4"/>
  </si>
  <si>
    <t>田村市計</t>
    <rPh sb="0" eb="2">
      <t>タムラ</t>
    </rPh>
    <rPh sb="2" eb="3">
      <t>シ</t>
    </rPh>
    <rPh sb="3" eb="4">
      <t>ケイ</t>
    </rPh>
    <phoneticPr fontId="4"/>
  </si>
  <si>
    <t>早稲川地域資源保全会</t>
    <phoneticPr fontId="4"/>
  </si>
  <si>
    <t>庭坂地区土地総地域資源保全会</t>
  </si>
  <si>
    <t>平石地区地域資源保全会</t>
  </si>
  <si>
    <t>第二庭坂地区保全会</t>
    <rPh sb="0" eb="9">
      <t>ダイニニワサカチクホゼンカイ</t>
    </rPh>
    <phoneticPr fontId="2"/>
  </si>
  <si>
    <t>佐原地区等地域資源保全協議会</t>
  </si>
  <si>
    <t>松川地区環境保全事業組合</t>
  </si>
  <si>
    <t>山田地区環境を守る会</t>
  </si>
  <si>
    <t>NPO法人関北農・水・環境保全会</t>
  </si>
  <si>
    <t>庄野地区資源保全会</t>
  </si>
  <si>
    <t>庭塚地区地域資源保全会</t>
  </si>
  <si>
    <t>令和４年度</t>
    <rPh sb="0" eb="2">
      <t>レイワ</t>
    </rPh>
    <rPh sb="3" eb="5">
      <t>ネンド</t>
    </rPh>
    <phoneticPr fontId="5"/>
  </si>
  <si>
    <t>水と緑を守る富野会</t>
    <rPh sb="0" eb="1">
      <t>ミズ</t>
    </rPh>
    <rPh sb="2" eb="3">
      <t>ミドリ</t>
    </rPh>
    <rPh sb="4" eb="5">
      <t>マモ</t>
    </rPh>
    <rPh sb="6" eb="8">
      <t>トミノ</t>
    </rPh>
    <rPh sb="8" eb="9">
      <t>カイ</t>
    </rPh>
    <phoneticPr fontId="4"/>
  </si>
  <si>
    <t>五十沢自然を守る会</t>
    <rPh sb="0" eb="2">
      <t>ゴジュッ</t>
    </rPh>
    <rPh sb="2" eb="3">
      <t>サワ</t>
    </rPh>
    <rPh sb="3" eb="5">
      <t>シゼン</t>
    </rPh>
    <rPh sb="6" eb="7">
      <t>マモ</t>
    </rPh>
    <rPh sb="8" eb="9">
      <t>カイ</t>
    </rPh>
    <phoneticPr fontId="4"/>
  </si>
  <si>
    <t>ほりこし創生会</t>
    <rPh sb="4" eb="6">
      <t>ソウセイ</t>
    </rPh>
    <rPh sb="6" eb="7">
      <t>カイ</t>
    </rPh>
    <phoneticPr fontId="4"/>
  </si>
  <si>
    <t>笠石環境保全会</t>
    <rPh sb="0" eb="2">
      <t>カサイシ</t>
    </rPh>
    <rPh sb="2" eb="4">
      <t>カンキョウ</t>
    </rPh>
    <rPh sb="4" eb="6">
      <t>ホゼン</t>
    </rPh>
    <rPh sb="6" eb="7">
      <t>カイ</t>
    </rPh>
    <phoneticPr fontId="4"/>
  </si>
  <si>
    <t>鏡田環境保全会</t>
    <rPh sb="0" eb="2">
      <t>カガミダ</t>
    </rPh>
    <rPh sb="2" eb="4">
      <t>カンキョウ</t>
    </rPh>
    <rPh sb="4" eb="6">
      <t>ホゼン</t>
    </rPh>
    <rPh sb="6" eb="7">
      <t>カイ</t>
    </rPh>
    <phoneticPr fontId="5"/>
  </si>
  <si>
    <t>中野保全会</t>
    <rPh sb="0" eb="2">
      <t>ナカノ</t>
    </rPh>
    <rPh sb="2" eb="4">
      <t>ホゼン</t>
    </rPh>
    <rPh sb="4" eb="5">
      <t>カイ</t>
    </rPh>
    <phoneticPr fontId="4"/>
  </si>
  <si>
    <t>本沼環境保全会</t>
    <rPh sb="0" eb="1">
      <t>モト</t>
    </rPh>
    <rPh sb="1" eb="2">
      <t>ヌマ</t>
    </rPh>
    <rPh sb="2" eb="4">
      <t>カンキョウ</t>
    </rPh>
    <rPh sb="4" eb="6">
      <t>ホゼン</t>
    </rPh>
    <rPh sb="6" eb="7">
      <t>カイ</t>
    </rPh>
    <phoneticPr fontId="4"/>
  </si>
  <si>
    <t>踏瀬地域資源保全会</t>
  </si>
  <si>
    <t>鍋内環境活動組織</t>
    <rPh sb="0" eb="1">
      <t>ナベ</t>
    </rPh>
    <rPh sb="1" eb="2">
      <t>ウチ</t>
    </rPh>
    <rPh sb="2" eb="4">
      <t>カンキョウ</t>
    </rPh>
    <rPh sb="4" eb="6">
      <t>カツドウ</t>
    </rPh>
    <rPh sb="6" eb="8">
      <t>ソシキ</t>
    </rPh>
    <phoneticPr fontId="4"/>
  </si>
  <si>
    <t>寺内環境を守る会</t>
    <rPh sb="0" eb="2">
      <t>テラウチ</t>
    </rPh>
    <rPh sb="2" eb="4">
      <t>カンキョウ</t>
    </rPh>
    <rPh sb="5" eb="6">
      <t>マモ</t>
    </rPh>
    <rPh sb="7" eb="8">
      <t>カイ</t>
    </rPh>
    <phoneticPr fontId="4"/>
  </si>
  <si>
    <t>西原地区農地環境を守る会</t>
    <rPh sb="0" eb="2">
      <t>ニシハラ</t>
    </rPh>
    <rPh sb="2" eb="4">
      <t>チク</t>
    </rPh>
    <rPh sb="4" eb="6">
      <t>ノウチ</t>
    </rPh>
    <rPh sb="6" eb="8">
      <t>カンキョウ</t>
    </rPh>
    <rPh sb="9" eb="10">
      <t>マモ</t>
    </rPh>
    <rPh sb="11" eb="12">
      <t>カイ</t>
    </rPh>
    <phoneticPr fontId="4"/>
  </si>
  <si>
    <t>弥栄ぷらす１地域保全会</t>
    <rPh sb="0" eb="2">
      <t>ヤサカエ</t>
    </rPh>
    <rPh sb="6" eb="11">
      <t>チイキホゼンカイ</t>
    </rPh>
    <phoneticPr fontId="4"/>
  </si>
  <si>
    <t>堤環境保全の会</t>
    <rPh sb="0" eb="1">
      <t>ツツミ</t>
    </rPh>
    <rPh sb="1" eb="5">
      <t>カンキョウホゼン</t>
    </rPh>
    <rPh sb="6" eb="7">
      <t>カイ</t>
    </rPh>
    <phoneticPr fontId="4"/>
  </si>
  <si>
    <t>神田地域資源保全会</t>
    <rPh sb="0" eb="2">
      <t>カンダ</t>
    </rPh>
    <rPh sb="2" eb="9">
      <t>チイキシゲンホゼンカイ</t>
    </rPh>
    <phoneticPr fontId="4"/>
  </si>
  <si>
    <t>根岸地域資源保全会</t>
    <rPh sb="0" eb="2">
      <t>ネギシ</t>
    </rPh>
    <rPh sb="2" eb="9">
      <t>チイキシゲンホゼンカイ</t>
    </rPh>
    <phoneticPr fontId="4"/>
  </si>
  <si>
    <t>堤環境保全会</t>
    <rPh sb="0" eb="6">
      <t>ツツミカンキョウホゼンカイ</t>
    </rPh>
    <phoneticPr fontId="4"/>
  </si>
  <si>
    <t>下山本環境保全会</t>
    <rPh sb="0" eb="1">
      <t>シタ</t>
    </rPh>
    <rPh sb="1" eb="3">
      <t>ヤマモト</t>
    </rPh>
    <rPh sb="3" eb="5">
      <t>カンキョウ</t>
    </rPh>
    <rPh sb="5" eb="7">
      <t>ホゼン</t>
    </rPh>
    <rPh sb="7" eb="8">
      <t>カイ</t>
    </rPh>
    <phoneticPr fontId="4"/>
  </si>
  <si>
    <t>一色環境保全会</t>
    <rPh sb="0" eb="2">
      <t>イッショク</t>
    </rPh>
    <rPh sb="2" eb="7">
      <t>カンキョウホゼンカイ</t>
    </rPh>
    <phoneticPr fontId="4"/>
  </si>
  <si>
    <t>寺内地区環境保全会</t>
  </si>
  <si>
    <t>千咲原営農改善協議会</t>
    <rPh sb="0" eb="3">
      <t>センサキハラ</t>
    </rPh>
    <rPh sb="3" eb="5">
      <t>エイノウ</t>
    </rPh>
    <rPh sb="5" eb="7">
      <t>カイゼン</t>
    </rPh>
    <rPh sb="7" eb="10">
      <t>キョウギカイ</t>
    </rPh>
    <phoneticPr fontId="14"/>
  </si>
  <si>
    <t>舟岡行政区活動組織</t>
    <rPh sb="0" eb="2">
      <t>フナオカ</t>
    </rPh>
    <rPh sb="2" eb="5">
      <t>ギョウセイク</t>
    </rPh>
    <rPh sb="5" eb="7">
      <t>カツドウ</t>
    </rPh>
    <rPh sb="7" eb="9">
      <t>ソシキ</t>
    </rPh>
    <phoneticPr fontId="14"/>
  </si>
  <si>
    <t>「水と緑かわらだ」活動組織</t>
    <rPh sb="1" eb="2">
      <t>ミズ</t>
    </rPh>
    <rPh sb="3" eb="4">
      <t>ミドリ</t>
    </rPh>
    <rPh sb="9" eb="11">
      <t>カツドウ</t>
    </rPh>
    <rPh sb="11" eb="13">
      <t>ソシキ</t>
    </rPh>
    <phoneticPr fontId="14"/>
  </si>
  <si>
    <t>宮月地区農地・水・環境保全協議会</t>
    <rPh sb="0" eb="1">
      <t>ミヤ</t>
    </rPh>
    <rPh sb="1" eb="2">
      <t>ツキ</t>
    </rPh>
    <rPh sb="2" eb="4">
      <t>チク</t>
    </rPh>
    <rPh sb="4" eb="6">
      <t>ノウチ</t>
    </rPh>
    <rPh sb="7" eb="8">
      <t>ミズ</t>
    </rPh>
    <rPh sb="9" eb="11">
      <t>カンキョウ</t>
    </rPh>
    <rPh sb="11" eb="13">
      <t>ホゼン</t>
    </rPh>
    <rPh sb="13" eb="16">
      <t>キョウギカイ</t>
    </rPh>
    <phoneticPr fontId="14"/>
  </si>
  <si>
    <t>喜多方南部地区環境保全委員会</t>
  </si>
  <si>
    <t>源太屋敷地域資源保全会</t>
    <rPh sb="0" eb="1">
      <t>ゲン</t>
    </rPh>
    <rPh sb="1" eb="2">
      <t>フト</t>
    </rPh>
    <rPh sb="2" eb="4">
      <t>ヤシキ</t>
    </rPh>
    <rPh sb="4" eb="6">
      <t>チイキ</t>
    </rPh>
    <rPh sb="6" eb="8">
      <t>シゲン</t>
    </rPh>
    <rPh sb="8" eb="10">
      <t>ホゼン</t>
    </rPh>
    <rPh sb="10" eb="11">
      <t>カイ</t>
    </rPh>
    <phoneticPr fontId="14"/>
  </si>
  <si>
    <t>上岩崎環境保全委員会</t>
    <rPh sb="0" eb="1">
      <t>カミ</t>
    </rPh>
    <rPh sb="1" eb="3">
      <t>イワサキ</t>
    </rPh>
    <rPh sb="3" eb="5">
      <t>カンキョウ</t>
    </rPh>
    <rPh sb="5" eb="7">
      <t>ホゼン</t>
    </rPh>
    <rPh sb="7" eb="10">
      <t>イインカイ</t>
    </rPh>
    <phoneticPr fontId="14"/>
  </si>
  <si>
    <t>中里農地・水を守る会</t>
    <rPh sb="0" eb="2">
      <t>ナカザト</t>
    </rPh>
    <rPh sb="2" eb="4">
      <t>ノウチ</t>
    </rPh>
    <rPh sb="5" eb="6">
      <t>ミズ</t>
    </rPh>
    <rPh sb="7" eb="8">
      <t>マモ</t>
    </rPh>
    <rPh sb="9" eb="10">
      <t>カイ</t>
    </rPh>
    <phoneticPr fontId="14"/>
  </si>
  <si>
    <t>大林堰水系活動組織</t>
    <rPh sb="0" eb="2">
      <t>オオバヤシ</t>
    </rPh>
    <rPh sb="2" eb="3">
      <t>セキ</t>
    </rPh>
    <rPh sb="3" eb="5">
      <t>スイケイ</t>
    </rPh>
    <rPh sb="5" eb="7">
      <t>カツドウ</t>
    </rPh>
    <rPh sb="7" eb="9">
      <t>ソシキ</t>
    </rPh>
    <phoneticPr fontId="14"/>
  </si>
  <si>
    <t>吉志田環境を守る会</t>
    <rPh sb="0" eb="3">
      <t>ヨシシダ</t>
    </rPh>
    <rPh sb="3" eb="5">
      <t>カンキョウ</t>
    </rPh>
    <rPh sb="6" eb="7">
      <t>マモ</t>
    </rPh>
    <rPh sb="8" eb="9">
      <t>カイ</t>
    </rPh>
    <phoneticPr fontId="14"/>
  </si>
  <si>
    <t>見頃水土里保全会</t>
    <rPh sb="0" eb="2">
      <t>ミゴロ</t>
    </rPh>
    <rPh sb="2" eb="5">
      <t>ミドリ</t>
    </rPh>
    <rPh sb="5" eb="7">
      <t>ホゼン</t>
    </rPh>
    <rPh sb="7" eb="8">
      <t>カイ</t>
    </rPh>
    <phoneticPr fontId="14"/>
  </si>
  <si>
    <t>高吉なづなの会</t>
    <rPh sb="0" eb="1">
      <t>タカ</t>
    </rPh>
    <rPh sb="1" eb="2">
      <t>ヨシ</t>
    </rPh>
    <rPh sb="6" eb="7">
      <t>カイ</t>
    </rPh>
    <phoneticPr fontId="14"/>
  </si>
  <si>
    <t>柴城農地水環境保全会</t>
    <rPh sb="0" eb="2">
      <t>シバジョウ</t>
    </rPh>
    <rPh sb="2" eb="4">
      <t>ノウチ</t>
    </rPh>
    <rPh sb="4" eb="5">
      <t>ミズ</t>
    </rPh>
    <rPh sb="5" eb="7">
      <t>カンキョウ</t>
    </rPh>
    <rPh sb="7" eb="9">
      <t>ホゼン</t>
    </rPh>
    <rPh sb="9" eb="10">
      <t>カイ</t>
    </rPh>
    <phoneticPr fontId="14"/>
  </si>
  <si>
    <t>関柴環境を守る会</t>
    <rPh sb="0" eb="2">
      <t>セキシバ</t>
    </rPh>
    <rPh sb="2" eb="4">
      <t>カンキョウ</t>
    </rPh>
    <rPh sb="5" eb="6">
      <t>マモ</t>
    </rPh>
    <rPh sb="7" eb="8">
      <t>カイ</t>
    </rPh>
    <phoneticPr fontId="14"/>
  </si>
  <si>
    <t>金森環境保全委員会</t>
  </si>
  <si>
    <t>山崎麓山環境組合</t>
    <rPh sb="0" eb="2">
      <t>ヤマザキ</t>
    </rPh>
    <rPh sb="2" eb="4">
      <t>ハヤマ</t>
    </rPh>
    <rPh sb="4" eb="6">
      <t>カンキョウ</t>
    </rPh>
    <rPh sb="6" eb="8">
      <t>クミアイ</t>
    </rPh>
    <phoneticPr fontId="14"/>
  </si>
  <si>
    <t>西常世環境保全会</t>
    <rPh sb="0" eb="3">
      <t>ニシトコヨ</t>
    </rPh>
    <rPh sb="3" eb="8">
      <t>カンキョウホゼンカイ</t>
    </rPh>
    <phoneticPr fontId="14"/>
  </si>
  <si>
    <t>下三宮環境保全会</t>
  </si>
  <si>
    <t>道地水土里会</t>
    <rPh sb="0" eb="2">
      <t>ドウジ</t>
    </rPh>
    <rPh sb="2" eb="5">
      <t>ミドリ</t>
    </rPh>
    <rPh sb="5" eb="6">
      <t>カイ</t>
    </rPh>
    <phoneticPr fontId="14"/>
  </si>
  <si>
    <t>豊岡結倶楽部</t>
    <rPh sb="0" eb="2">
      <t>トヨオカ</t>
    </rPh>
    <rPh sb="2" eb="3">
      <t>ユイ</t>
    </rPh>
    <rPh sb="3" eb="6">
      <t>クラブ</t>
    </rPh>
    <phoneticPr fontId="14"/>
  </si>
  <si>
    <t>川前地区環境保全隊</t>
    <rPh sb="0" eb="2">
      <t>カワマエ</t>
    </rPh>
    <rPh sb="2" eb="4">
      <t>チク</t>
    </rPh>
    <rPh sb="4" eb="6">
      <t>カンキョウ</t>
    </rPh>
    <rPh sb="6" eb="8">
      <t>ホゼン</t>
    </rPh>
    <rPh sb="8" eb="9">
      <t>タイ</t>
    </rPh>
    <phoneticPr fontId="14"/>
  </si>
  <si>
    <t>金曲集落資源保全会</t>
    <rPh sb="8" eb="9">
      <t>カイ</t>
    </rPh>
    <phoneticPr fontId="7"/>
  </si>
  <si>
    <t>長尾地区環境保全隊</t>
    <rPh sb="0" eb="4">
      <t>ナガオチク</t>
    </rPh>
    <rPh sb="4" eb="9">
      <t>カンキョウホゼンタイ</t>
    </rPh>
    <phoneticPr fontId="7"/>
  </si>
  <si>
    <t>上杉農地・水環境組合</t>
    <rPh sb="0" eb="2">
      <t>カミスギ</t>
    </rPh>
    <rPh sb="2" eb="4">
      <t>ノウチ</t>
    </rPh>
    <rPh sb="5" eb="8">
      <t>ミズカンキョウ</t>
    </rPh>
    <rPh sb="8" eb="10">
      <t>クミアイ</t>
    </rPh>
    <phoneticPr fontId="7"/>
  </si>
  <si>
    <t>杉屋水環境保全会</t>
    <rPh sb="0" eb="2">
      <t>スギヤ</t>
    </rPh>
    <rPh sb="2" eb="3">
      <t>ミズ</t>
    </rPh>
    <rPh sb="3" eb="5">
      <t>カンキョウ</t>
    </rPh>
    <rPh sb="5" eb="7">
      <t>ホゼン</t>
    </rPh>
    <rPh sb="7" eb="8">
      <t>カイ</t>
    </rPh>
    <phoneticPr fontId="7"/>
  </si>
  <si>
    <t>東玉野地区環境保全会</t>
    <rPh sb="0" eb="3">
      <t>ヒガシタマノ</t>
    </rPh>
    <rPh sb="3" eb="5">
      <t>チク</t>
    </rPh>
    <rPh sb="5" eb="9">
      <t>カンキョウホゼン</t>
    </rPh>
    <rPh sb="9" eb="10">
      <t>カイ</t>
    </rPh>
    <phoneticPr fontId="4"/>
  </si>
  <si>
    <t>新沼・北小泉地区環境保全会</t>
    <rPh sb="0" eb="2">
      <t>ニイヌマ</t>
    </rPh>
    <rPh sb="3" eb="4">
      <t>キタ</t>
    </rPh>
    <rPh sb="4" eb="6">
      <t>コイズミ</t>
    </rPh>
    <rPh sb="6" eb="8">
      <t>チク</t>
    </rPh>
    <rPh sb="8" eb="10">
      <t>カンキョウ</t>
    </rPh>
    <rPh sb="10" eb="13">
      <t>ホゼンカイ</t>
    </rPh>
    <phoneticPr fontId="4"/>
  </si>
  <si>
    <t>富沢地区環境保全会</t>
    <rPh sb="0" eb="2">
      <t>トミザワ</t>
    </rPh>
    <rPh sb="2" eb="9">
      <t>チクカンキョウホゼンカイ</t>
    </rPh>
    <phoneticPr fontId="4"/>
  </si>
  <si>
    <t>上桶売保全会</t>
    <phoneticPr fontId="4"/>
  </si>
  <si>
    <t>笹森グループ</t>
    <rPh sb="0" eb="2">
      <t>ササモリ</t>
    </rPh>
    <phoneticPr fontId="5"/>
  </si>
  <si>
    <t>獅子沢環境保全会</t>
    <rPh sb="0" eb="2">
      <t>シシ</t>
    </rPh>
    <rPh sb="2" eb="3">
      <t>ザワ</t>
    </rPh>
    <rPh sb="3" eb="5">
      <t>カンキョウ</t>
    </rPh>
    <rPh sb="5" eb="7">
      <t>ホゼン</t>
    </rPh>
    <rPh sb="7" eb="8">
      <t>カイ</t>
    </rPh>
    <phoneticPr fontId="5"/>
  </si>
  <si>
    <t>令和５年度</t>
    <rPh sb="0" eb="2">
      <t>レイワ</t>
    </rPh>
    <rPh sb="3" eb="5">
      <t>ネンド</t>
    </rPh>
    <phoneticPr fontId="5"/>
  </si>
  <si>
    <t>大久保地区保全協議会</t>
  </si>
  <si>
    <t>下飯坂環境保全会</t>
  </si>
  <si>
    <t>三極集落</t>
  </si>
  <si>
    <t>中組集落</t>
  </si>
  <si>
    <t>野田地区地域資源保全会</t>
  </si>
  <si>
    <t>仁井田地域資源保全会</t>
  </si>
  <si>
    <t>沖高環境保全会</t>
    <rPh sb="0" eb="2">
      <t>オキタカ</t>
    </rPh>
    <rPh sb="2" eb="4">
      <t>カンキョウ</t>
    </rPh>
    <rPh sb="4" eb="6">
      <t>ホゼン</t>
    </rPh>
    <rPh sb="6" eb="7">
      <t>カイ</t>
    </rPh>
    <phoneticPr fontId="4"/>
  </si>
  <si>
    <t>山戸田環境管理組合</t>
    <rPh sb="0" eb="1">
      <t>ヤマ</t>
    </rPh>
    <rPh sb="1" eb="3">
      <t>トダ</t>
    </rPh>
    <rPh sb="3" eb="5">
      <t>カンキョウ</t>
    </rPh>
    <rPh sb="5" eb="7">
      <t>カンリ</t>
    </rPh>
    <rPh sb="7" eb="9">
      <t>クミアイ</t>
    </rPh>
    <phoneticPr fontId="5"/>
  </si>
  <si>
    <t>青木葉ふるさと会</t>
    <phoneticPr fontId="4"/>
  </si>
  <si>
    <t>久田野地区農地・水・環境保全会</t>
    <rPh sb="0" eb="5">
      <t>クタノチク</t>
    </rPh>
    <rPh sb="5" eb="7">
      <t>ノウチ</t>
    </rPh>
    <rPh sb="8" eb="9">
      <t>ミズ</t>
    </rPh>
    <rPh sb="10" eb="12">
      <t>カンキョウ</t>
    </rPh>
    <rPh sb="12" eb="15">
      <t>ホゼンカイ</t>
    </rPh>
    <phoneticPr fontId="4"/>
  </si>
  <si>
    <t>旗宿結いの会</t>
    <rPh sb="0" eb="6">
      <t>ハタジュクユイノカイ</t>
    </rPh>
    <phoneticPr fontId="4"/>
  </si>
  <si>
    <t>久保環境保全協議会</t>
    <rPh sb="0" eb="2">
      <t>クボ</t>
    </rPh>
    <rPh sb="2" eb="6">
      <t>カンキョウホゼン</t>
    </rPh>
    <rPh sb="6" eb="9">
      <t>キョウギカイ</t>
    </rPh>
    <phoneticPr fontId="4"/>
  </si>
  <si>
    <t>上ノ原保全会</t>
    <rPh sb="0" eb="1">
      <t>ウエ</t>
    </rPh>
    <rPh sb="2" eb="3">
      <t>ハラ</t>
    </rPh>
    <rPh sb="3" eb="6">
      <t>ホゼンカイ</t>
    </rPh>
    <phoneticPr fontId="5"/>
  </si>
  <si>
    <t>郷渡保全会</t>
    <rPh sb="0" eb="1">
      <t>ゴウ</t>
    </rPh>
    <rPh sb="1" eb="2">
      <t>ワタリ</t>
    </rPh>
    <rPh sb="2" eb="5">
      <t>ホゼンカイ</t>
    </rPh>
    <phoneticPr fontId="4"/>
  </si>
  <si>
    <t>新郷渡保全会</t>
    <rPh sb="0" eb="1">
      <t>シン</t>
    </rPh>
    <rPh sb="1" eb="2">
      <t>ゴウ</t>
    </rPh>
    <rPh sb="2" eb="3">
      <t>ワタリ</t>
    </rPh>
    <rPh sb="3" eb="6">
      <t>ホゼンカイ</t>
    </rPh>
    <phoneticPr fontId="4"/>
  </si>
  <si>
    <t>借宿地区環境保全会</t>
    <rPh sb="0" eb="9">
      <t>カリヤドチクカンキョウホゼンカイ</t>
    </rPh>
    <phoneticPr fontId="4"/>
  </si>
  <si>
    <t>田島環境保全会</t>
    <rPh sb="0" eb="2">
      <t>タジマ</t>
    </rPh>
    <rPh sb="2" eb="4">
      <t>カンキョウ</t>
    </rPh>
    <rPh sb="4" eb="7">
      <t>ホゼンカイ</t>
    </rPh>
    <phoneticPr fontId="4"/>
  </si>
  <si>
    <t>Eco中山農村環境保全会</t>
    <rPh sb="3" eb="5">
      <t>ナカヤマ</t>
    </rPh>
    <rPh sb="5" eb="12">
      <t>ノウソンカンキョウホゼンカイ</t>
    </rPh>
    <phoneticPr fontId="4"/>
  </si>
  <si>
    <t>寺山地区農村環境保全会</t>
    <rPh sb="0" eb="2">
      <t>テラヤマ</t>
    </rPh>
    <rPh sb="2" eb="4">
      <t>チク</t>
    </rPh>
    <rPh sb="4" eb="11">
      <t>ノウソンカンキョウホゼンカイ</t>
    </rPh>
    <phoneticPr fontId="4"/>
  </si>
  <si>
    <t>下手沢環境保全会</t>
    <rPh sb="0" eb="3">
      <t>シモテザワ</t>
    </rPh>
    <rPh sb="3" eb="8">
      <t>カンキョウホゼンカイ</t>
    </rPh>
    <phoneticPr fontId="4"/>
  </si>
  <si>
    <t>鈴渕資源保全会</t>
    <rPh sb="0" eb="2">
      <t>レイブチ</t>
    </rPh>
    <rPh sb="2" eb="7">
      <t>シゲンホゼンカイ</t>
    </rPh>
    <phoneticPr fontId="4"/>
  </si>
  <si>
    <t>京出あすなろの会</t>
    <rPh sb="0" eb="1">
      <t>キョウ</t>
    </rPh>
    <rPh sb="1" eb="2">
      <t>デ</t>
    </rPh>
    <rPh sb="7" eb="8">
      <t>カイ</t>
    </rPh>
    <phoneticPr fontId="28"/>
  </si>
  <si>
    <t>杉山集落環境保全会</t>
    <rPh sb="0" eb="2">
      <t>スギヤマ</t>
    </rPh>
    <rPh sb="2" eb="4">
      <t>シュウラク</t>
    </rPh>
    <rPh sb="4" eb="6">
      <t>カンキョウ</t>
    </rPh>
    <rPh sb="6" eb="8">
      <t>ホゼン</t>
    </rPh>
    <rPh sb="8" eb="9">
      <t>カイ</t>
    </rPh>
    <phoneticPr fontId="28"/>
  </si>
  <si>
    <t>大谷集落地域資源を守る会</t>
    <rPh sb="0" eb="2">
      <t>オオタニ</t>
    </rPh>
    <rPh sb="2" eb="4">
      <t>シュウラク</t>
    </rPh>
    <rPh sb="4" eb="6">
      <t>チイキ</t>
    </rPh>
    <rPh sb="6" eb="8">
      <t>シゲン</t>
    </rPh>
    <rPh sb="9" eb="10">
      <t>マモ</t>
    </rPh>
    <rPh sb="11" eb="12">
      <t>カイ</t>
    </rPh>
    <phoneticPr fontId="26"/>
  </si>
  <si>
    <t>松野ファーマーズ</t>
    <rPh sb="0" eb="2">
      <t>マツノ</t>
    </rPh>
    <phoneticPr fontId="28"/>
  </si>
  <si>
    <t>松岸環境保全会</t>
    <rPh sb="0" eb="2">
      <t>マツキシ</t>
    </rPh>
    <rPh sb="2" eb="7">
      <t>カンキョウホゼンカイ</t>
    </rPh>
    <phoneticPr fontId="4"/>
  </si>
  <si>
    <t>赤留地区資源保全会</t>
    <rPh sb="0" eb="2">
      <t>アカル</t>
    </rPh>
    <rPh sb="2" eb="4">
      <t>チク</t>
    </rPh>
    <rPh sb="4" eb="9">
      <t>シゲンホゼンカイ</t>
    </rPh>
    <phoneticPr fontId="4"/>
  </si>
  <si>
    <t>八木沢地区保全会</t>
    <rPh sb="0" eb="5">
      <t>ヤギサワチク</t>
    </rPh>
    <rPh sb="5" eb="8">
      <t>ホゼンカイ</t>
    </rPh>
    <phoneticPr fontId="4"/>
  </si>
  <si>
    <t>寺崎保全会</t>
    <rPh sb="0" eb="2">
      <t>テラサキ</t>
    </rPh>
    <rPh sb="2" eb="5">
      <t>ホゼンカイ</t>
    </rPh>
    <phoneticPr fontId="4"/>
  </si>
  <si>
    <t>沖中田集落資源保全会</t>
    <rPh sb="0" eb="3">
      <t>オキナカタ</t>
    </rPh>
    <rPh sb="3" eb="7">
      <t>シュウラクシゲン</t>
    </rPh>
    <rPh sb="7" eb="10">
      <t>ホゼンカイ</t>
    </rPh>
    <phoneticPr fontId="4"/>
  </si>
  <si>
    <t>下杉地区農地・水環境保全会</t>
    <rPh sb="0" eb="4">
      <t>シモスギチク</t>
    </rPh>
    <rPh sb="4" eb="6">
      <t>ノウチ</t>
    </rPh>
    <rPh sb="7" eb="8">
      <t>ミズ</t>
    </rPh>
    <rPh sb="8" eb="13">
      <t>カンキョウホゼンカイ</t>
    </rPh>
    <phoneticPr fontId="4"/>
  </si>
  <si>
    <t>橋爪地区保全会</t>
    <rPh sb="0" eb="2">
      <t>ハシツメ</t>
    </rPh>
    <rPh sb="2" eb="7">
      <t>チクホゼンカイ</t>
    </rPh>
    <phoneticPr fontId="4"/>
  </si>
  <si>
    <t>新屋敷保全会</t>
    <rPh sb="0" eb="3">
      <t>シンヤシキ</t>
    </rPh>
    <rPh sb="3" eb="6">
      <t>ホゼンカイ</t>
    </rPh>
    <phoneticPr fontId="4"/>
  </si>
  <si>
    <t>領家地区環境保全の会</t>
    <rPh sb="0" eb="4">
      <t>リョウケチク</t>
    </rPh>
    <rPh sb="4" eb="8">
      <t>カンキョウホゼン</t>
    </rPh>
    <rPh sb="9" eb="10">
      <t>カイ</t>
    </rPh>
    <phoneticPr fontId="4"/>
  </si>
  <si>
    <t>大松川保全会</t>
    <rPh sb="0" eb="3">
      <t>オオマツカワ</t>
    </rPh>
    <rPh sb="3" eb="5">
      <t>ホゼン</t>
    </rPh>
    <rPh sb="5" eb="6">
      <t>カイ</t>
    </rPh>
    <phoneticPr fontId="4"/>
  </si>
  <si>
    <t>山上地区農地・水・環境保全会</t>
  </si>
  <si>
    <t>山上横川並木地区環境保全会</t>
    <rPh sb="2" eb="4">
      <t>ヨコカワ</t>
    </rPh>
    <rPh sb="4" eb="6">
      <t>ナミキ</t>
    </rPh>
    <rPh sb="6" eb="8">
      <t>チク</t>
    </rPh>
    <rPh sb="8" eb="10">
      <t>カンキョウ</t>
    </rPh>
    <rPh sb="10" eb="13">
      <t>ホゼンカイ</t>
    </rPh>
    <phoneticPr fontId="4"/>
  </si>
  <si>
    <t>一里壇地区保全会</t>
    <rPh sb="0" eb="1">
      <t>イチ</t>
    </rPh>
    <rPh sb="1" eb="2">
      <t>サト</t>
    </rPh>
    <rPh sb="2" eb="3">
      <t>ダン</t>
    </rPh>
    <rPh sb="3" eb="5">
      <t>チク</t>
    </rPh>
    <rPh sb="5" eb="8">
      <t>ホゼンカイ</t>
    </rPh>
    <phoneticPr fontId="4"/>
  </si>
  <si>
    <t>上塚部地区環境保全会</t>
    <rPh sb="0" eb="1">
      <t>カミ</t>
    </rPh>
    <rPh sb="1" eb="3">
      <t>ツカノベ</t>
    </rPh>
    <rPh sb="3" eb="5">
      <t>チク</t>
    </rPh>
    <rPh sb="5" eb="7">
      <t>カンキョウ</t>
    </rPh>
    <rPh sb="7" eb="10">
      <t>ホゼンカイ</t>
    </rPh>
    <phoneticPr fontId="4"/>
  </si>
  <si>
    <t>塚部地区環境保全会</t>
    <rPh sb="0" eb="4">
      <t>ツカノベチク</t>
    </rPh>
    <rPh sb="4" eb="6">
      <t>カンキョウ</t>
    </rPh>
    <rPh sb="6" eb="9">
      <t>ホゼンカイ</t>
    </rPh>
    <phoneticPr fontId="4"/>
  </si>
  <si>
    <t>横手地域資源保全会</t>
    <rPh sb="0" eb="2">
      <t>ヨコテ</t>
    </rPh>
    <rPh sb="2" eb="4">
      <t>チイキ</t>
    </rPh>
    <rPh sb="4" eb="6">
      <t>シゲン</t>
    </rPh>
    <rPh sb="6" eb="8">
      <t>ホゼン</t>
    </rPh>
    <rPh sb="8" eb="9">
      <t>カイ</t>
    </rPh>
    <phoneticPr fontId="4"/>
  </si>
  <si>
    <t>南柚木・永渡農地水環境保全会</t>
    <rPh sb="0" eb="1">
      <t>ミナミ</t>
    </rPh>
    <rPh sb="1" eb="2">
      <t>ユズ</t>
    </rPh>
    <rPh sb="2" eb="3">
      <t>キ</t>
    </rPh>
    <rPh sb="4" eb="5">
      <t>ナガ</t>
    </rPh>
    <rPh sb="5" eb="6">
      <t>ワタリ</t>
    </rPh>
    <rPh sb="6" eb="8">
      <t>ノウチ</t>
    </rPh>
    <rPh sb="8" eb="9">
      <t>ミズ</t>
    </rPh>
    <rPh sb="9" eb="11">
      <t>カンキョウ</t>
    </rPh>
    <rPh sb="11" eb="13">
      <t>ホゼン</t>
    </rPh>
    <rPh sb="13" eb="14">
      <t>カイ</t>
    </rPh>
    <phoneticPr fontId="4"/>
  </si>
  <si>
    <t>角川原農地水環境保全会</t>
    <rPh sb="0" eb="3">
      <t>ツノガワラ</t>
    </rPh>
    <rPh sb="3" eb="5">
      <t>ノウチ</t>
    </rPh>
    <rPh sb="5" eb="6">
      <t>ミズ</t>
    </rPh>
    <rPh sb="6" eb="8">
      <t>カンキョウ</t>
    </rPh>
    <rPh sb="8" eb="10">
      <t>ホゼン</t>
    </rPh>
    <rPh sb="10" eb="11">
      <t>カイ</t>
    </rPh>
    <phoneticPr fontId="4"/>
  </si>
  <si>
    <t>赤井農地・水保全会</t>
    <rPh sb="0" eb="2">
      <t>アカイ</t>
    </rPh>
    <rPh sb="2" eb="4">
      <t>ノウチ</t>
    </rPh>
    <rPh sb="5" eb="6">
      <t>ミズ</t>
    </rPh>
    <rPh sb="6" eb="8">
      <t>ホゼン</t>
    </rPh>
    <rPh sb="8" eb="9">
      <t>カイ</t>
    </rPh>
    <phoneticPr fontId="2"/>
  </si>
  <si>
    <t>狐塚地区資源保全会</t>
    <rPh sb="0" eb="1">
      <t>キツネ</t>
    </rPh>
    <rPh sb="1" eb="2">
      <t>ヅカ</t>
    </rPh>
    <rPh sb="2" eb="4">
      <t>チク</t>
    </rPh>
    <rPh sb="4" eb="6">
      <t>シゲン</t>
    </rPh>
    <rPh sb="6" eb="8">
      <t>ホゼン</t>
    </rPh>
    <rPh sb="8" eb="9">
      <t>カイ</t>
    </rPh>
    <phoneticPr fontId="2"/>
  </si>
  <si>
    <t>西小川農地水保全会</t>
  </si>
  <si>
    <t>原高野農地・水環境保全会</t>
  </si>
  <si>
    <t>令和６年度　資源向上(長寿命化）総括表</t>
    <rPh sb="0" eb="2">
      <t>レイワ</t>
    </rPh>
    <rPh sb="3" eb="5">
      <t>ネンド</t>
    </rPh>
    <rPh sb="6" eb="8">
      <t>シゲン</t>
    </rPh>
    <rPh sb="8" eb="10">
      <t>コウジョウ</t>
    </rPh>
    <rPh sb="11" eb="15">
      <t>チョウジュミョウカ</t>
    </rPh>
    <rPh sb="16" eb="18">
      <t>ソウカツ</t>
    </rPh>
    <rPh sb="18" eb="19">
      <t>ヒョウ</t>
    </rPh>
    <phoneticPr fontId="5"/>
  </si>
  <si>
    <t>令和６年度</t>
    <rPh sb="0" eb="2">
      <t>レイワ</t>
    </rPh>
    <rPh sb="3" eb="5">
      <t>ネンド</t>
    </rPh>
    <phoneticPr fontId="5"/>
  </si>
  <si>
    <t>原瀬３環境保全会</t>
    <rPh sb="0" eb="2">
      <t>ハラセ</t>
    </rPh>
    <rPh sb="3" eb="8">
      <t>カンキョウホゼンカイ</t>
    </rPh>
    <phoneticPr fontId="4"/>
  </si>
  <si>
    <t>箕輪水と緑のネットワーク</t>
    <rPh sb="0" eb="2">
      <t>ミノワ</t>
    </rPh>
    <rPh sb="2" eb="3">
      <t>スイ</t>
    </rPh>
    <rPh sb="4" eb="5">
      <t>ミドリ</t>
    </rPh>
    <phoneticPr fontId="4"/>
  </si>
  <si>
    <t>成田７８地域振興会</t>
    <rPh sb="0" eb="2">
      <t>ナリタ</t>
    </rPh>
    <rPh sb="4" eb="9">
      <t>チイキシンコウカイ</t>
    </rPh>
    <phoneticPr fontId="4"/>
  </si>
  <si>
    <t>原セ才木集落</t>
    <rPh sb="0" eb="1">
      <t>ハラ</t>
    </rPh>
    <rPh sb="2" eb="4">
      <t>サイキ</t>
    </rPh>
    <rPh sb="4" eb="6">
      <t>シュウラク</t>
    </rPh>
    <phoneticPr fontId="4"/>
  </si>
  <si>
    <t>沖・赤井沢多面的機能保全会</t>
    <rPh sb="0" eb="1">
      <t>オキ</t>
    </rPh>
    <rPh sb="2" eb="5">
      <t>アカイサワ</t>
    </rPh>
    <rPh sb="5" eb="13">
      <t>タメンテキキノウホゼンカイ</t>
    </rPh>
    <phoneticPr fontId="4"/>
  </si>
  <si>
    <t>上原水と緑の会</t>
    <phoneticPr fontId="4"/>
  </si>
  <si>
    <t>殕森の環境を守る会</t>
    <phoneticPr fontId="4"/>
  </si>
  <si>
    <t>和田３区農地・水・環境保全組合</t>
    <phoneticPr fontId="4"/>
  </si>
  <si>
    <t>糠沢２区地域環境保全会</t>
    <phoneticPr fontId="4"/>
  </si>
  <si>
    <t>白岩第８区環境保全会</t>
    <phoneticPr fontId="4"/>
  </si>
  <si>
    <t>和田４区地域環境保全隊</t>
    <phoneticPr fontId="4"/>
  </si>
  <si>
    <t>白岩第７区環境保全会</t>
    <phoneticPr fontId="4"/>
  </si>
  <si>
    <t>本宮北西地区環境保全会</t>
    <phoneticPr fontId="4"/>
  </si>
  <si>
    <t>令和６年度　資源向上(長寿命化）活動組織一覧表</t>
    <rPh sb="0" eb="2">
      <t>レイワ</t>
    </rPh>
    <rPh sb="3" eb="5">
      <t>ネンド</t>
    </rPh>
    <rPh sb="6" eb="8">
      <t>シゲン</t>
    </rPh>
    <rPh sb="8" eb="10">
      <t>コウジョウ</t>
    </rPh>
    <rPh sb="11" eb="15">
      <t>チョウジュミョウカ</t>
    </rPh>
    <rPh sb="16" eb="20">
      <t>カツドウソシキ</t>
    </rPh>
    <rPh sb="20" eb="22">
      <t>イチラン</t>
    </rPh>
    <rPh sb="22" eb="23">
      <t>ヒョウ</t>
    </rPh>
    <phoneticPr fontId="5"/>
  </si>
  <si>
    <t>小貫環境保全組合</t>
    <phoneticPr fontId="4"/>
  </si>
  <si>
    <t>中里をよくする会</t>
  </si>
  <si>
    <t>太田輪環境保全会</t>
    <rPh sb="0" eb="2">
      <t>オオタ</t>
    </rPh>
    <rPh sb="2" eb="3">
      <t>ワ</t>
    </rPh>
    <rPh sb="3" eb="5">
      <t>カンキョウ</t>
    </rPh>
    <rPh sb="5" eb="8">
      <t>ホゼンカイ</t>
    </rPh>
    <phoneticPr fontId="1"/>
  </si>
  <si>
    <t>白五クラブ</t>
    <rPh sb="0" eb="1">
      <t>ハク</t>
    </rPh>
    <rPh sb="1" eb="2">
      <t>ゴ</t>
    </rPh>
    <phoneticPr fontId="4"/>
  </si>
  <si>
    <t>小田川環境保全会</t>
    <rPh sb="0" eb="3">
      <t>コタガワ</t>
    </rPh>
    <rPh sb="3" eb="5">
      <t>カンキョウ</t>
    </rPh>
    <rPh sb="5" eb="7">
      <t>ホゼン</t>
    </rPh>
    <rPh sb="7" eb="8">
      <t>カイ</t>
    </rPh>
    <phoneticPr fontId="4"/>
  </si>
  <si>
    <t>大和田の里を守る会</t>
    <phoneticPr fontId="4"/>
  </si>
  <si>
    <t>芳賀須内保全会</t>
    <phoneticPr fontId="4"/>
  </si>
  <si>
    <t>百目木保全会</t>
    <phoneticPr fontId="4"/>
  </si>
  <si>
    <t>形見環境保全会</t>
    <phoneticPr fontId="4"/>
  </si>
  <si>
    <t>反町ふるさと守る会</t>
    <phoneticPr fontId="4"/>
  </si>
  <si>
    <t>八内ふるさと保全会</t>
    <rPh sb="0" eb="1">
      <t>ハチ</t>
    </rPh>
    <rPh sb="1" eb="2">
      <t>ウチ</t>
    </rPh>
    <rPh sb="6" eb="8">
      <t>ホゼン</t>
    </rPh>
    <rPh sb="8" eb="9">
      <t>カイ</t>
    </rPh>
    <phoneticPr fontId="4"/>
  </si>
  <si>
    <t>大竹環境保全会</t>
    <phoneticPr fontId="4"/>
  </si>
  <si>
    <t>堀之内緑清会</t>
  </si>
  <si>
    <t>栃本ふる里会</t>
    <phoneticPr fontId="4"/>
  </si>
  <si>
    <t>深仁井田友水会</t>
    <phoneticPr fontId="4"/>
  </si>
  <si>
    <t>若栗環境保全会</t>
    <phoneticPr fontId="4"/>
  </si>
  <si>
    <t>田内地区自然を守る会</t>
    <phoneticPr fontId="4"/>
  </si>
  <si>
    <t>双ノ平環境保全会</t>
    <phoneticPr fontId="4"/>
  </si>
  <si>
    <t>福井農村環境保全会</t>
    <phoneticPr fontId="4"/>
  </si>
  <si>
    <t>ながれ環境保全会</t>
    <phoneticPr fontId="4"/>
  </si>
  <si>
    <t>玉野農地保全会</t>
    <phoneticPr fontId="4"/>
  </si>
  <si>
    <t>板橋地区環境保全会</t>
    <phoneticPr fontId="4"/>
  </si>
  <si>
    <t>八槻地区環境保全会</t>
    <phoneticPr fontId="4"/>
  </si>
  <si>
    <t>中田浜環境保全会</t>
    <phoneticPr fontId="4"/>
  </si>
  <si>
    <t>上馬渡の環境を守る会</t>
    <phoneticPr fontId="4"/>
  </si>
  <si>
    <t>赤井あすなろ会</t>
    <phoneticPr fontId="4"/>
  </si>
  <si>
    <t>横沼農地保全会</t>
    <phoneticPr fontId="4"/>
  </si>
  <si>
    <t>塩庭集落活動組織</t>
    <phoneticPr fontId="4"/>
  </si>
  <si>
    <t>天井沢どじょうの会</t>
    <rPh sb="0" eb="2">
      <t>アマイ</t>
    </rPh>
    <rPh sb="2" eb="3">
      <t>ザワ</t>
    </rPh>
    <rPh sb="8" eb="9">
      <t>カイ</t>
    </rPh>
    <phoneticPr fontId="16"/>
  </si>
  <si>
    <t>上林地区環境保全協議会</t>
    <phoneticPr fontId="4"/>
  </si>
  <si>
    <t>堰沢村づくり推進協議会</t>
    <phoneticPr fontId="4"/>
  </si>
  <si>
    <t>七本木地区活動組織</t>
    <rPh sb="0" eb="3">
      <t>シチホンギ</t>
    </rPh>
    <rPh sb="3" eb="5">
      <t>チク</t>
    </rPh>
    <rPh sb="5" eb="7">
      <t>カツドウ</t>
    </rPh>
    <rPh sb="7" eb="9">
      <t>ソシキ</t>
    </rPh>
    <phoneticPr fontId="16"/>
  </si>
  <si>
    <t>芦平地区資源保全隊</t>
    <rPh sb="0" eb="2">
      <t>ヨシダイラ</t>
    </rPh>
    <rPh sb="2" eb="4">
      <t>チク</t>
    </rPh>
    <rPh sb="4" eb="6">
      <t>シゲン</t>
    </rPh>
    <rPh sb="6" eb="8">
      <t>ホゼン</t>
    </rPh>
    <rPh sb="8" eb="9">
      <t>タイ</t>
    </rPh>
    <phoneticPr fontId="16"/>
  </si>
  <si>
    <t>上遠田環境保全会</t>
  </si>
  <si>
    <t>沖環境保全委員会</t>
  </si>
  <si>
    <t>日本一美味しい米の里環境保全委員会</t>
  </si>
  <si>
    <t>貝沼集落環境保全委員会</t>
  </si>
  <si>
    <t>堀出あぜみちくらぶ</t>
    <rPh sb="0" eb="2">
      <t>ホリイデ</t>
    </rPh>
    <phoneticPr fontId="16"/>
  </si>
  <si>
    <t>上三宮環境保全会</t>
    <rPh sb="0" eb="1">
      <t>カミ</t>
    </rPh>
    <rPh sb="1" eb="3">
      <t>サンミヤ</t>
    </rPh>
    <rPh sb="3" eb="5">
      <t>カンキョウ</t>
    </rPh>
    <rPh sb="5" eb="7">
      <t>ホゼン</t>
    </rPh>
    <rPh sb="7" eb="8">
      <t>カイ</t>
    </rPh>
    <phoneticPr fontId="16"/>
  </si>
  <si>
    <t>新町水土里会</t>
    <rPh sb="0" eb="2">
      <t>アラマチ</t>
    </rPh>
    <rPh sb="2" eb="5">
      <t>ミドリ</t>
    </rPh>
    <rPh sb="5" eb="6">
      <t>カイ</t>
    </rPh>
    <phoneticPr fontId="16"/>
  </si>
  <si>
    <t>大木農地水保全会</t>
  </si>
  <si>
    <t>本林農地水環境委員会</t>
    <rPh sb="0" eb="2">
      <t>ホンバヤシ</t>
    </rPh>
    <rPh sb="2" eb="4">
      <t>ノウチ</t>
    </rPh>
    <rPh sb="4" eb="5">
      <t>ミズ</t>
    </rPh>
    <rPh sb="5" eb="7">
      <t>カンキョウ</t>
    </rPh>
    <rPh sb="7" eb="10">
      <t>イインカイ</t>
    </rPh>
    <phoneticPr fontId="16"/>
  </si>
  <si>
    <t>ぶたいだ水土里の会</t>
    <rPh sb="4" eb="7">
      <t>ミドリ</t>
    </rPh>
    <rPh sb="8" eb="9">
      <t>カイ</t>
    </rPh>
    <phoneticPr fontId="16"/>
  </si>
  <si>
    <t>大沢環境保全対策会</t>
  </si>
  <si>
    <t>下高額環境保全会</t>
    <rPh sb="0" eb="1">
      <t>シモ</t>
    </rPh>
    <rPh sb="1" eb="2">
      <t>タカ</t>
    </rPh>
    <rPh sb="2" eb="3">
      <t>ヒタイ</t>
    </rPh>
    <rPh sb="3" eb="5">
      <t>カンキョウ</t>
    </rPh>
    <rPh sb="5" eb="7">
      <t>ホゼン</t>
    </rPh>
    <rPh sb="7" eb="8">
      <t>カイ</t>
    </rPh>
    <phoneticPr fontId="16"/>
  </si>
  <si>
    <t>稲田農地・水・環境保全会</t>
    <rPh sb="0" eb="2">
      <t>イナダ</t>
    </rPh>
    <rPh sb="2" eb="4">
      <t>ノウチ</t>
    </rPh>
    <rPh sb="5" eb="6">
      <t>ミズ</t>
    </rPh>
    <rPh sb="7" eb="9">
      <t>カンキョウ</t>
    </rPh>
    <rPh sb="9" eb="11">
      <t>ホゼン</t>
    </rPh>
    <rPh sb="11" eb="12">
      <t>カイ</t>
    </rPh>
    <phoneticPr fontId="16"/>
  </si>
  <si>
    <t>太郎丸農地維持保全会</t>
    <rPh sb="0" eb="2">
      <t>タロウ</t>
    </rPh>
    <rPh sb="2" eb="3">
      <t>マル</t>
    </rPh>
    <rPh sb="3" eb="5">
      <t>ノウチ</t>
    </rPh>
    <rPh sb="5" eb="7">
      <t>イジ</t>
    </rPh>
    <rPh sb="7" eb="9">
      <t>ホゼン</t>
    </rPh>
    <rPh sb="9" eb="10">
      <t>カイ</t>
    </rPh>
    <phoneticPr fontId="16"/>
  </si>
  <si>
    <t>小松地域資源保全会</t>
    <rPh sb="0" eb="2">
      <t>コマツ</t>
    </rPh>
    <rPh sb="2" eb="4">
      <t>チイキ</t>
    </rPh>
    <rPh sb="4" eb="6">
      <t>シゲン</t>
    </rPh>
    <rPh sb="6" eb="8">
      <t>ホゼン</t>
    </rPh>
    <rPh sb="8" eb="9">
      <t>カイ</t>
    </rPh>
    <phoneticPr fontId="16"/>
  </si>
  <si>
    <t>向原活動組織</t>
    <rPh sb="0" eb="2">
      <t>ムカイハラ</t>
    </rPh>
    <rPh sb="2" eb="4">
      <t>カツドウ</t>
    </rPh>
    <rPh sb="4" eb="6">
      <t>ソシキ</t>
    </rPh>
    <phoneticPr fontId="2"/>
  </si>
  <si>
    <t>高木集落環境保全会</t>
    <rPh sb="7" eb="8">
      <t>ゼン</t>
    </rPh>
    <phoneticPr fontId="16"/>
  </si>
  <si>
    <t>第六多面的機能保全管理の会</t>
  </si>
  <si>
    <t>金沢環境保全会</t>
    <rPh sb="0" eb="2">
      <t>カネザワ</t>
    </rPh>
    <rPh sb="2" eb="4">
      <t>カンキョウ</t>
    </rPh>
    <rPh sb="4" eb="6">
      <t>ホゼン</t>
    </rPh>
    <rPh sb="6" eb="7">
      <t>カイ</t>
    </rPh>
    <phoneticPr fontId="16"/>
  </si>
  <si>
    <t>稲村ファーマーズ</t>
    <rPh sb="0" eb="2">
      <t>イナムラ</t>
    </rPh>
    <phoneticPr fontId="16"/>
  </si>
  <si>
    <t>細谷環境保全会</t>
    <rPh sb="0" eb="2">
      <t>ホソヤ</t>
    </rPh>
    <rPh sb="2" eb="4">
      <t>カンキョウ</t>
    </rPh>
    <rPh sb="4" eb="6">
      <t>ホゼン</t>
    </rPh>
    <rPh sb="6" eb="7">
      <t>カイ</t>
    </rPh>
    <phoneticPr fontId="16"/>
  </si>
  <si>
    <t>平林環境を守る会</t>
    <rPh sb="0" eb="2">
      <t>ヒラバヤシ</t>
    </rPh>
    <rPh sb="2" eb="4">
      <t>カンキョウ</t>
    </rPh>
    <rPh sb="5" eb="6">
      <t>マモ</t>
    </rPh>
    <rPh sb="7" eb="8">
      <t>カイ</t>
    </rPh>
    <phoneticPr fontId="16"/>
  </si>
  <si>
    <t>猪苗代町広域活動組織</t>
    <phoneticPr fontId="7"/>
  </si>
  <si>
    <t>音金農地・水環境保全組合</t>
    <phoneticPr fontId="4"/>
  </si>
  <si>
    <t>塩生ふるさと保存会</t>
    <phoneticPr fontId="4"/>
  </si>
  <si>
    <t>上太田地域資源保全隊</t>
    <phoneticPr fontId="4"/>
  </si>
  <si>
    <t>愛谷江筋愛護会</t>
    <phoneticPr fontId="4"/>
  </si>
  <si>
    <t>上高久地区環境保全隊</t>
    <phoneticPr fontId="4"/>
  </si>
  <si>
    <t>絹谷チロリン隊</t>
    <phoneticPr fontId="4"/>
  </si>
  <si>
    <t>川部地区保全会</t>
    <phoneticPr fontId="4"/>
  </si>
  <si>
    <t>添野地域資源保全会</t>
    <phoneticPr fontId="4"/>
  </si>
  <si>
    <t>下仁井田集落資源保全会</t>
    <phoneticPr fontId="4"/>
  </si>
  <si>
    <t>小久地区農地・水環境保全隊</t>
    <phoneticPr fontId="4"/>
  </si>
  <si>
    <t>末続地域資源保全会</t>
    <phoneticPr fontId="4"/>
  </si>
  <si>
    <t>細谷アグリサポート</t>
    <phoneticPr fontId="4"/>
  </si>
  <si>
    <t>会津坂下町計</t>
    <rPh sb="5" eb="6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</si>
</sst>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;[Red]\-#,##0\ "/>
    <numFmt numFmtId="177" formatCode="#,###\ &quot;組織&quot;"/>
    <numFmt numFmtId="178" formatCode="#,##0;\-#,##0;&quot;-&quot;"/>
    <numFmt numFmtId="179" formatCode="#,##0_);\(#,##0\)"/>
    <numFmt numFmtId="180" formatCode="#,##0&quot;円&quot;"/>
    <numFmt numFmtId="181" formatCode="#,###\ &quot;市町村&quot;"/>
    <numFmt numFmtId="182" formatCode="#,###\ &quot;市&quot;"/>
    <numFmt numFmtId="183" formatCode="#,###\ &quot;町&quot;"/>
    <numFmt numFmtId="184" formatCode="#,##0_);[Red]\(#,##0\)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5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178" fontId="11" fillId="0" borderId="0" applyFill="0" applyBorder="0" applyAlignment="0"/>
    <xf numFmtId="0" fontId="12" fillId="0" borderId="6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13" fillId="0" borderId="0"/>
    <xf numFmtId="0" fontId="14" fillId="0" borderId="0"/>
    <xf numFmtId="179" fontId="15" fillId="0" borderId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80" fontId="15" fillId="0" borderId="0" applyFill="0" applyBorder="0" applyAlignment="0" applyProtection="0"/>
    <xf numFmtId="38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7" applyNumberFormat="0" applyFill="0" applyAlignment="0" applyProtection="0"/>
    <xf numFmtId="2" fontId="15" fillId="0" borderId="0" applyFill="0" applyBorder="0" applyAlignment="0" applyProtection="0"/>
    <xf numFmtId="0" fontId="15" fillId="0" borderId="0" applyFill="0" applyBorder="0" applyAlignment="0" applyProtection="0"/>
    <xf numFmtId="0" fontId="15" fillId="0" borderId="0" applyFill="0" applyBorder="0" applyAlignment="0" applyProtection="0"/>
    <xf numFmtId="0" fontId="7" fillId="0" borderId="0">
      <alignment vertical="center"/>
    </xf>
    <xf numFmtId="0" fontId="18" fillId="0" borderId="0"/>
    <xf numFmtId="0" fontId="7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2" applyFont="1">
      <alignment vertical="center"/>
    </xf>
    <xf numFmtId="0" fontId="2" fillId="0" borderId="0" xfId="2">
      <alignment vertical="center"/>
    </xf>
    <xf numFmtId="0" fontId="6" fillId="0" borderId="0" xfId="2" applyFont="1">
      <alignment vertical="center"/>
    </xf>
    <xf numFmtId="0" fontId="9" fillId="0" borderId="0" xfId="2" applyFont="1">
      <alignment vertical="center"/>
    </xf>
    <xf numFmtId="176" fontId="9" fillId="0" borderId="0" xfId="1" applyNumberFormat="1" applyFont="1">
      <alignment vertical="center"/>
    </xf>
    <xf numFmtId="0" fontId="8" fillId="0" borderId="0" xfId="5" applyFont="1" applyFill="1" applyBorder="1" applyAlignment="1">
      <alignment horizontal="center" vertical="center"/>
    </xf>
    <xf numFmtId="177" fontId="8" fillId="0" borderId="0" xfId="5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 applyProtection="1">
      <alignment horizontal="center" vertical="center" wrapText="1" shrinkToFit="1"/>
      <protection locked="0"/>
    </xf>
    <xf numFmtId="181" fontId="19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shrinkToFit="1"/>
      <protection locked="0"/>
    </xf>
    <xf numFmtId="177" fontId="19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3" xfId="0" applyFont="1" applyFill="1" applyBorder="1" applyAlignment="1" applyProtection="1">
      <alignment horizontal="center" vertical="center" shrinkToFit="1"/>
      <protection locked="0"/>
    </xf>
    <xf numFmtId="181" fontId="2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3" xfId="0" applyFont="1" applyFill="1" applyBorder="1" applyAlignment="1" applyProtection="1">
      <alignment horizontal="center" vertical="center" wrapText="1" shrinkToFit="1"/>
      <protection locked="0"/>
    </xf>
    <xf numFmtId="177" fontId="2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 shrinkToFit="1"/>
      <protection locked="0"/>
    </xf>
    <xf numFmtId="177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8" xfId="0" applyFont="1" applyFill="1" applyBorder="1" applyAlignment="1" applyProtection="1">
      <alignment horizontal="center" vertical="center" wrapText="1" shrinkToFit="1"/>
      <protection locked="0"/>
    </xf>
    <xf numFmtId="181" fontId="19" fillId="6" borderId="8" xfId="0" applyNumberFormat="1" applyFont="1" applyFill="1" applyBorder="1" applyAlignment="1" applyProtection="1">
      <alignment horizontal="center" vertical="center" shrinkToFit="1"/>
      <protection locked="0"/>
    </xf>
    <xf numFmtId="177" fontId="19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 shrinkToFit="1"/>
      <protection locked="0"/>
    </xf>
    <xf numFmtId="0" fontId="2" fillId="0" borderId="3" xfId="2" applyFont="1" applyBorder="1" applyAlignment="1">
      <alignment horizontal="center" vertical="center"/>
    </xf>
    <xf numFmtId="0" fontId="2" fillId="3" borderId="3" xfId="2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 shrinkToFit="1"/>
      <protection locked="0"/>
    </xf>
    <xf numFmtId="0" fontId="7" fillId="0" borderId="3" xfId="5" applyFont="1" applyFill="1" applyBorder="1" applyAlignment="1">
      <alignment horizontal="center" vertical="center" shrinkToFit="1"/>
    </xf>
    <xf numFmtId="0" fontId="7" fillId="4" borderId="3" xfId="5" applyFont="1" applyFill="1" applyBorder="1" applyAlignment="1">
      <alignment horizontal="center" vertical="center" shrinkToFit="1"/>
    </xf>
    <xf numFmtId="181" fontId="7" fillId="4" borderId="3" xfId="5" applyNumberFormat="1" applyFont="1" applyFill="1" applyBorder="1" applyAlignment="1">
      <alignment horizontal="center" vertical="center" shrinkToFit="1"/>
    </xf>
    <xf numFmtId="0" fontId="6" fillId="0" borderId="0" xfId="2" applyFont="1" applyBorder="1">
      <alignment vertical="center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3" xfId="2" applyFont="1" applyFill="1" applyBorder="1" applyAlignment="1">
      <alignment horizontal="center" vertical="center"/>
    </xf>
    <xf numFmtId="177" fontId="23" fillId="3" borderId="3" xfId="5" applyNumberFormat="1" applyFont="1" applyFill="1" applyBorder="1" applyAlignment="1">
      <alignment horizontal="center" vertical="center" shrinkToFit="1"/>
    </xf>
    <xf numFmtId="177" fontId="23" fillId="4" borderId="3" xfId="5" applyNumberFormat="1" applyFont="1" applyFill="1" applyBorder="1" applyAlignment="1">
      <alignment horizontal="center" vertical="center" shrinkToFit="1"/>
    </xf>
    <xf numFmtId="0" fontId="2" fillId="2" borderId="3" xfId="2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82" fontId="19" fillId="0" borderId="1" xfId="0" applyNumberFormat="1" applyFont="1" applyFill="1" applyBorder="1" applyAlignment="1" applyProtection="1">
      <alignment horizontal="center" vertical="center" shrinkToFit="1"/>
      <protection locked="0"/>
    </xf>
    <xf numFmtId="182" fontId="7" fillId="4" borderId="3" xfId="5" applyNumberFormat="1" applyFont="1" applyFill="1" applyBorder="1" applyAlignment="1">
      <alignment horizontal="center" vertical="center" shrinkToFit="1"/>
    </xf>
    <xf numFmtId="183" fontId="7" fillId="4" borderId="3" xfId="5" applyNumberFormat="1" applyFont="1" applyFill="1" applyBorder="1" applyAlignment="1">
      <alignment horizontal="center" vertical="center" shrinkToFit="1"/>
    </xf>
    <xf numFmtId="0" fontId="21" fillId="0" borderId="3" xfId="2" applyFont="1" applyFill="1" applyBorder="1" applyAlignment="1">
      <alignment horizontal="center" vertical="center"/>
    </xf>
    <xf numFmtId="177" fontId="23" fillId="3" borderId="5" xfId="5" applyNumberFormat="1" applyFont="1" applyFill="1" applyBorder="1" applyAlignment="1">
      <alignment horizontal="center" vertical="center" shrinkToFit="1"/>
    </xf>
    <xf numFmtId="0" fontId="21" fillId="7" borderId="3" xfId="2" applyFont="1" applyFill="1" applyBorder="1" applyAlignment="1">
      <alignment horizontal="center" vertical="center"/>
    </xf>
    <xf numFmtId="0" fontId="21" fillId="7" borderId="5" xfId="2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center" vertical="center"/>
    </xf>
    <xf numFmtId="0" fontId="21" fillId="7" borderId="12" xfId="2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5" xfId="2" applyFont="1" applyFill="1" applyBorder="1" applyAlignment="1" applyProtection="1">
      <alignment horizontal="center" vertical="center"/>
      <protection locked="0"/>
    </xf>
    <xf numFmtId="0" fontId="21" fillId="0" borderId="3" xfId="2" applyFont="1" applyFill="1" applyBorder="1" applyAlignment="1" applyProtection="1">
      <alignment horizontal="center" vertical="center"/>
      <protection locked="0"/>
    </xf>
    <xf numFmtId="0" fontId="21" fillId="0" borderId="5" xfId="2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 applyProtection="1">
      <alignment horizontal="center" vertical="center"/>
      <protection locked="0"/>
    </xf>
    <xf numFmtId="184" fontId="27" fillId="0" borderId="9" xfId="5" applyNumberFormat="1" applyFont="1" applyBorder="1" applyAlignment="1">
      <alignment horizontal="center" vertical="center" wrapText="1"/>
    </xf>
    <xf numFmtId="184" fontId="27" fillId="0" borderId="11" xfId="5" applyNumberFormat="1" applyFont="1" applyBorder="1" applyAlignment="1">
      <alignment horizontal="center" vertical="center" wrapText="1"/>
    </xf>
    <xf numFmtId="0" fontId="25" fillId="0" borderId="3" xfId="0" applyFont="1" applyFill="1" applyBorder="1" applyAlignment="1" applyProtection="1">
      <alignment horizontal="center" vertical="center" shrinkToFit="1"/>
      <protection locked="0"/>
    </xf>
    <xf numFmtId="184" fontId="27" fillId="0" borderId="10" xfId="5" applyNumberFormat="1" applyFont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0" fontId="21" fillId="0" borderId="3" xfId="0" applyFont="1" applyBorder="1" applyAlignment="1" applyProtection="1">
      <alignment horizontal="center" vertical="center" shrinkToFit="1"/>
      <protection locked="0"/>
    </xf>
    <xf numFmtId="0" fontId="21" fillId="0" borderId="13" xfId="0" applyFont="1" applyBorder="1" applyAlignment="1" applyProtection="1">
      <alignment horizontal="center" vertical="center" shrinkToFit="1"/>
      <protection locked="0"/>
    </xf>
    <xf numFmtId="0" fontId="20" fillId="5" borderId="1" xfId="0" applyFont="1" applyFill="1" applyBorder="1" applyAlignment="1" applyProtection="1">
      <alignment horizontal="center" vertical="center"/>
      <protection locked="0"/>
    </xf>
    <xf numFmtId="0" fontId="21" fillId="0" borderId="5" xfId="0" applyFont="1" applyBorder="1" applyAlignment="1">
      <alignment horizontal="center" vertical="center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center" vertical="center"/>
      <protection locked="0"/>
    </xf>
    <xf numFmtId="0" fontId="19" fillId="5" borderId="4" xfId="0" applyFont="1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 wrapText="1"/>
      <protection locked="0"/>
    </xf>
    <xf numFmtId="184" fontId="21" fillId="0" borderId="3" xfId="5" applyNumberFormat="1" applyFont="1" applyBorder="1" applyAlignment="1" applyProtection="1">
      <alignment horizontal="center" vertical="center" wrapText="1"/>
      <protection locked="0"/>
    </xf>
    <xf numFmtId="0" fontId="21" fillId="0" borderId="3" xfId="2" applyFont="1" applyBorder="1" applyAlignment="1" applyProtection="1">
      <alignment horizontal="center" vertical="center"/>
      <protection locked="0"/>
    </xf>
    <xf numFmtId="0" fontId="21" fillId="0" borderId="1" xfId="2" applyFont="1" applyFill="1" applyBorder="1" applyAlignment="1" applyProtection="1">
      <alignment horizontal="center" vertical="center"/>
      <protection locked="0"/>
    </xf>
    <xf numFmtId="0" fontId="21" fillId="7" borderId="3" xfId="2" applyFont="1" applyFill="1" applyBorder="1" applyAlignment="1" applyProtection="1">
      <alignment horizontal="center" vertical="center"/>
      <protection locked="0"/>
    </xf>
    <xf numFmtId="184" fontId="27" fillId="0" borderId="14" xfId="5" applyNumberFormat="1" applyFont="1" applyBorder="1" applyAlignment="1">
      <alignment horizontal="center" vertical="center" wrapText="1"/>
    </xf>
    <xf numFmtId="182" fontId="19" fillId="0" borderId="3" xfId="0" applyNumberFormat="1" applyFont="1" applyFill="1" applyBorder="1" applyAlignment="1" applyProtection="1">
      <alignment horizontal="center" vertical="center" shrinkToFit="1"/>
      <protection locked="0"/>
    </xf>
    <xf numFmtId="183" fontId="19" fillId="0" borderId="3" xfId="0" applyNumberFormat="1" applyFont="1" applyFill="1" applyBorder="1" applyAlignment="1" applyProtection="1">
      <alignment horizontal="center" vertical="center" shrinkToFit="1"/>
      <protection locked="0"/>
    </xf>
    <xf numFmtId="182" fontId="22" fillId="0" borderId="3" xfId="0" applyNumberFormat="1" applyFont="1" applyFill="1" applyBorder="1" applyAlignment="1" applyProtection="1">
      <alignment horizontal="center" vertical="center" shrinkToFit="1"/>
      <protection locked="0"/>
    </xf>
  </cellXfs>
  <cellStyles count="25">
    <cellStyle name="Calc Currency (0)" xfId="7"/>
    <cellStyle name="Header1" xfId="8"/>
    <cellStyle name="Header2" xfId="9"/>
    <cellStyle name="Normal_#18-Internet" xfId="10"/>
    <cellStyle name="subhead" xfId="11"/>
    <cellStyle name="カンマ" xfId="12"/>
    <cellStyle name="パーセント 2" xfId="13"/>
    <cellStyle name="円" xfId="14"/>
    <cellStyle name="桁区切り" xfId="1" builtinId="6"/>
    <cellStyle name="桁区切り 2" xfId="15"/>
    <cellStyle name="桁区切り 3" xfId="3"/>
    <cellStyle name="桁区切り 3 2" xfId="4"/>
    <cellStyle name="桁区切り 3 2 2" xfId="6"/>
    <cellStyle name="見出し１" xfId="16"/>
    <cellStyle name="見出し２" xfId="17"/>
    <cellStyle name="合計" xfId="18"/>
    <cellStyle name="小数" xfId="19"/>
    <cellStyle name="日付" xfId="20"/>
    <cellStyle name="年月" xfId="21"/>
    <cellStyle name="標準" xfId="0" builtinId="0"/>
    <cellStyle name="標準 2" xfId="5"/>
    <cellStyle name="標準 3" xfId="22"/>
    <cellStyle name="標準 3 2" xfId="24"/>
    <cellStyle name="標準 4" xfId="2"/>
    <cellStyle name="未定義" xfId="23"/>
  </cellStyles>
  <dxfs count="96"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B1:D14"/>
  <sheetViews>
    <sheetView showZeros="0" tabSelected="1" view="pageBreakPreview" zoomScaleNormal="100" zoomScaleSheetLayoutView="100" workbookViewId="0">
      <selection activeCell="D26" sqref="D26"/>
    </sheetView>
  </sheetViews>
  <sheetFormatPr defaultRowHeight="13.5" x14ac:dyDescent="0.15"/>
  <cols>
    <col min="1" max="1" width="4.75" style="2" customWidth="1"/>
    <col min="2" max="2" width="16.375" style="2" customWidth="1"/>
    <col min="3" max="4" width="30.625" style="2" customWidth="1"/>
    <col min="5" max="186" width="9" style="2"/>
    <col min="187" max="187" width="11.875" style="2" customWidth="1"/>
    <col min="188" max="188" width="29.25" style="2" bestFit="1" customWidth="1"/>
    <col min="189" max="195" width="9" style="2"/>
    <col min="196" max="199" width="0" style="2" hidden="1" customWidth="1"/>
    <col min="200" max="202" width="10" style="2" customWidth="1"/>
    <col min="203" max="442" width="9" style="2"/>
    <col min="443" max="443" width="11.875" style="2" customWidth="1"/>
    <col min="444" max="444" width="29.25" style="2" bestFit="1" customWidth="1"/>
    <col min="445" max="451" width="9" style="2"/>
    <col min="452" max="455" width="0" style="2" hidden="1" customWidth="1"/>
    <col min="456" max="458" width="10" style="2" customWidth="1"/>
    <col min="459" max="698" width="9" style="2"/>
    <col min="699" max="699" width="11.875" style="2" customWidth="1"/>
    <col min="700" max="700" width="29.25" style="2" bestFit="1" customWidth="1"/>
    <col min="701" max="707" width="9" style="2"/>
    <col min="708" max="711" width="0" style="2" hidden="1" customWidth="1"/>
    <col min="712" max="714" width="10" style="2" customWidth="1"/>
    <col min="715" max="954" width="9" style="2"/>
    <col min="955" max="955" width="11.875" style="2" customWidth="1"/>
    <col min="956" max="956" width="29.25" style="2" bestFit="1" customWidth="1"/>
    <col min="957" max="963" width="9" style="2"/>
    <col min="964" max="967" width="0" style="2" hidden="1" customWidth="1"/>
    <col min="968" max="970" width="10" style="2" customWidth="1"/>
    <col min="971" max="1210" width="9" style="2"/>
    <col min="1211" max="1211" width="11.875" style="2" customWidth="1"/>
    <col min="1212" max="1212" width="29.25" style="2" bestFit="1" customWidth="1"/>
    <col min="1213" max="1219" width="9" style="2"/>
    <col min="1220" max="1223" width="0" style="2" hidden="1" customWidth="1"/>
    <col min="1224" max="1226" width="10" style="2" customWidth="1"/>
    <col min="1227" max="1466" width="9" style="2"/>
    <col min="1467" max="1467" width="11.875" style="2" customWidth="1"/>
    <col min="1468" max="1468" width="29.25" style="2" bestFit="1" customWidth="1"/>
    <col min="1469" max="1475" width="9" style="2"/>
    <col min="1476" max="1479" width="0" style="2" hidden="1" customWidth="1"/>
    <col min="1480" max="1482" width="10" style="2" customWidth="1"/>
    <col min="1483" max="1722" width="9" style="2"/>
    <col min="1723" max="1723" width="11.875" style="2" customWidth="1"/>
    <col min="1724" max="1724" width="29.25" style="2" bestFit="1" customWidth="1"/>
    <col min="1725" max="1731" width="9" style="2"/>
    <col min="1732" max="1735" width="0" style="2" hidden="1" customWidth="1"/>
    <col min="1736" max="1738" width="10" style="2" customWidth="1"/>
    <col min="1739" max="1978" width="9" style="2"/>
    <col min="1979" max="1979" width="11.875" style="2" customWidth="1"/>
    <col min="1980" max="1980" width="29.25" style="2" bestFit="1" customWidth="1"/>
    <col min="1981" max="1987" width="9" style="2"/>
    <col min="1988" max="1991" width="0" style="2" hidden="1" customWidth="1"/>
    <col min="1992" max="1994" width="10" style="2" customWidth="1"/>
    <col min="1995" max="2234" width="9" style="2"/>
    <col min="2235" max="2235" width="11.875" style="2" customWidth="1"/>
    <col min="2236" max="2236" width="29.25" style="2" bestFit="1" customWidth="1"/>
    <col min="2237" max="2243" width="9" style="2"/>
    <col min="2244" max="2247" width="0" style="2" hidden="1" customWidth="1"/>
    <col min="2248" max="2250" width="10" style="2" customWidth="1"/>
    <col min="2251" max="2490" width="9" style="2"/>
    <col min="2491" max="2491" width="11.875" style="2" customWidth="1"/>
    <col min="2492" max="2492" width="29.25" style="2" bestFit="1" customWidth="1"/>
    <col min="2493" max="2499" width="9" style="2"/>
    <col min="2500" max="2503" width="0" style="2" hidden="1" customWidth="1"/>
    <col min="2504" max="2506" width="10" style="2" customWidth="1"/>
    <col min="2507" max="2746" width="9" style="2"/>
    <col min="2747" max="2747" width="11.875" style="2" customWidth="1"/>
    <col min="2748" max="2748" width="29.25" style="2" bestFit="1" customWidth="1"/>
    <col min="2749" max="2755" width="9" style="2"/>
    <col min="2756" max="2759" width="0" style="2" hidden="1" customWidth="1"/>
    <col min="2760" max="2762" width="10" style="2" customWidth="1"/>
    <col min="2763" max="3002" width="9" style="2"/>
    <col min="3003" max="3003" width="11.875" style="2" customWidth="1"/>
    <col min="3004" max="3004" width="29.25" style="2" bestFit="1" customWidth="1"/>
    <col min="3005" max="3011" width="9" style="2"/>
    <col min="3012" max="3015" width="0" style="2" hidden="1" customWidth="1"/>
    <col min="3016" max="3018" width="10" style="2" customWidth="1"/>
    <col min="3019" max="3258" width="9" style="2"/>
    <col min="3259" max="3259" width="11.875" style="2" customWidth="1"/>
    <col min="3260" max="3260" width="29.25" style="2" bestFit="1" customWidth="1"/>
    <col min="3261" max="3267" width="9" style="2"/>
    <col min="3268" max="3271" width="0" style="2" hidden="1" customWidth="1"/>
    <col min="3272" max="3274" width="10" style="2" customWidth="1"/>
    <col min="3275" max="3514" width="9" style="2"/>
    <col min="3515" max="3515" width="11.875" style="2" customWidth="1"/>
    <col min="3516" max="3516" width="29.25" style="2" bestFit="1" customWidth="1"/>
    <col min="3517" max="3523" width="9" style="2"/>
    <col min="3524" max="3527" width="0" style="2" hidden="1" customWidth="1"/>
    <col min="3528" max="3530" width="10" style="2" customWidth="1"/>
    <col min="3531" max="3770" width="9" style="2"/>
    <col min="3771" max="3771" width="11.875" style="2" customWidth="1"/>
    <col min="3772" max="3772" width="29.25" style="2" bestFit="1" customWidth="1"/>
    <col min="3773" max="3779" width="9" style="2"/>
    <col min="3780" max="3783" width="0" style="2" hidden="1" customWidth="1"/>
    <col min="3784" max="3786" width="10" style="2" customWidth="1"/>
    <col min="3787" max="4026" width="9" style="2"/>
    <col min="4027" max="4027" width="11.875" style="2" customWidth="1"/>
    <col min="4028" max="4028" width="29.25" style="2" bestFit="1" customWidth="1"/>
    <col min="4029" max="4035" width="9" style="2"/>
    <col min="4036" max="4039" width="0" style="2" hidden="1" customWidth="1"/>
    <col min="4040" max="4042" width="10" style="2" customWidth="1"/>
    <col min="4043" max="4282" width="9" style="2"/>
    <col min="4283" max="4283" width="11.875" style="2" customWidth="1"/>
    <col min="4284" max="4284" width="29.25" style="2" bestFit="1" customWidth="1"/>
    <col min="4285" max="4291" width="9" style="2"/>
    <col min="4292" max="4295" width="0" style="2" hidden="1" customWidth="1"/>
    <col min="4296" max="4298" width="10" style="2" customWidth="1"/>
    <col min="4299" max="4538" width="9" style="2"/>
    <col min="4539" max="4539" width="11.875" style="2" customWidth="1"/>
    <col min="4540" max="4540" width="29.25" style="2" bestFit="1" customWidth="1"/>
    <col min="4541" max="4547" width="9" style="2"/>
    <col min="4548" max="4551" width="0" style="2" hidden="1" customWidth="1"/>
    <col min="4552" max="4554" width="10" style="2" customWidth="1"/>
    <col min="4555" max="4794" width="9" style="2"/>
    <col min="4795" max="4795" width="11.875" style="2" customWidth="1"/>
    <col min="4796" max="4796" width="29.25" style="2" bestFit="1" customWidth="1"/>
    <col min="4797" max="4803" width="9" style="2"/>
    <col min="4804" max="4807" width="0" style="2" hidden="1" customWidth="1"/>
    <col min="4808" max="4810" width="10" style="2" customWidth="1"/>
    <col min="4811" max="5050" width="9" style="2"/>
    <col min="5051" max="5051" width="11.875" style="2" customWidth="1"/>
    <col min="5052" max="5052" width="29.25" style="2" bestFit="1" customWidth="1"/>
    <col min="5053" max="5059" width="9" style="2"/>
    <col min="5060" max="5063" width="0" style="2" hidden="1" customWidth="1"/>
    <col min="5064" max="5066" width="10" style="2" customWidth="1"/>
    <col min="5067" max="5306" width="9" style="2"/>
    <col min="5307" max="5307" width="11.875" style="2" customWidth="1"/>
    <col min="5308" max="5308" width="29.25" style="2" bestFit="1" customWidth="1"/>
    <col min="5309" max="5315" width="9" style="2"/>
    <col min="5316" max="5319" width="0" style="2" hidden="1" customWidth="1"/>
    <col min="5320" max="5322" width="10" style="2" customWidth="1"/>
    <col min="5323" max="5562" width="9" style="2"/>
    <col min="5563" max="5563" width="11.875" style="2" customWidth="1"/>
    <col min="5564" max="5564" width="29.25" style="2" bestFit="1" customWidth="1"/>
    <col min="5565" max="5571" width="9" style="2"/>
    <col min="5572" max="5575" width="0" style="2" hidden="1" customWidth="1"/>
    <col min="5576" max="5578" width="10" style="2" customWidth="1"/>
    <col min="5579" max="5818" width="9" style="2"/>
    <col min="5819" max="5819" width="11.875" style="2" customWidth="1"/>
    <col min="5820" max="5820" width="29.25" style="2" bestFit="1" customWidth="1"/>
    <col min="5821" max="5827" width="9" style="2"/>
    <col min="5828" max="5831" width="0" style="2" hidden="1" customWidth="1"/>
    <col min="5832" max="5834" width="10" style="2" customWidth="1"/>
    <col min="5835" max="6074" width="9" style="2"/>
    <col min="6075" max="6075" width="11.875" style="2" customWidth="1"/>
    <col min="6076" max="6076" width="29.25" style="2" bestFit="1" customWidth="1"/>
    <col min="6077" max="6083" width="9" style="2"/>
    <col min="6084" max="6087" width="0" style="2" hidden="1" customWidth="1"/>
    <col min="6088" max="6090" width="10" style="2" customWidth="1"/>
    <col min="6091" max="6330" width="9" style="2"/>
    <col min="6331" max="6331" width="11.875" style="2" customWidth="1"/>
    <col min="6332" max="6332" width="29.25" style="2" bestFit="1" customWidth="1"/>
    <col min="6333" max="6339" width="9" style="2"/>
    <col min="6340" max="6343" width="0" style="2" hidden="1" customWidth="1"/>
    <col min="6344" max="6346" width="10" style="2" customWidth="1"/>
    <col min="6347" max="6586" width="9" style="2"/>
    <col min="6587" max="6587" width="11.875" style="2" customWidth="1"/>
    <col min="6588" max="6588" width="29.25" style="2" bestFit="1" customWidth="1"/>
    <col min="6589" max="6595" width="9" style="2"/>
    <col min="6596" max="6599" width="0" style="2" hidden="1" customWidth="1"/>
    <col min="6600" max="6602" width="10" style="2" customWidth="1"/>
    <col min="6603" max="6842" width="9" style="2"/>
    <col min="6843" max="6843" width="11.875" style="2" customWidth="1"/>
    <col min="6844" max="6844" width="29.25" style="2" bestFit="1" customWidth="1"/>
    <col min="6845" max="6851" width="9" style="2"/>
    <col min="6852" max="6855" width="0" style="2" hidden="1" customWidth="1"/>
    <col min="6856" max="6858" width="10" style="2" customWidth="1"/>
    <col min="6859" max="7098" width="9" style="2"/>
    <col min="7099" max="7099" width="11.875" style="2" customWidth="1"/>
    <col min="7100" max="7100" width="29.25" style="2" bestFit="1" customWidth="1"/>
    <col min="7101" max="7107" width="9" style="2"/>
    <col min="7108" max="7111" width="0" style="2" hidden="1" customWidth="1"/>
    <col min="7112" max="7114" width="10" style="2" customWidth="1"/>
    <col min="7115" max="7354" width="9" style="2"/>
    <col min="7355" max="7355" width="11.875" style="2" customWidth="1"/>
    <col min="7356" max="7356" width="29.25" style="2" bestFit="1" customWidth="1"/>
    <col min="7357" max="7363" width="9" style="2"/>
    <col min="7364" max="7367" width="0" style="2" hidden="1" customWidth="1"/>
    <col min="7368" max="7370" width="10" style="2" customWidth="1"/>
    <col min="7371" max="7610" width="9" style="2"/>
    <col min="7611" max="7611" width="11.875" style="2" customWidth="1"/>
    <col min="7612" max="7612" width="29.25" style="2" bestFit="1" customWidth="1"/>
    <col min="7613" max="7619" width="9" style="2"/>
    <col min="7620" max="7623" width="0" style="2" hidden="1" customWidth="1"/>
    <col min="7624" max="7626" width="10" style="2" customWidth="1"/>
    <col min="7627" max="7866" width="9" style="2"/>
    <col min="7867" max="7867" width="11.875" style="2" customWidth="1"/>
    <col min="7868" max="7868" width="29.25" style="2" bestFit="1" customWidth="1"/>
    <col min="7869" max="7875" width="9" style="2"/>
    <col min="7876" max="7879" width="0" style="2" hidden="1" customWidth="1"/>
    <col min="7880" max="7882" width="10" style="2" customWidth="1"/>
    <col min="7883" max="8122" width="9" style="2"/>
    <col min="8123" max="8123" width="11.875" style="2" customWidth="1"/>
    <col min="8124" max="8124" width="29.25" style="2" bestFit="1" customWidth="1"/>
    <col min="8125" max="8131" width="9" style="2"/>
    <col min="8132" max="8135" width="0" style="2" hidden="1" customWidth="1"/>
    <col min="8136" max="8138" width="10" style="2" customWidth="1"/>
    <col min="8139" max="8378" width="9" style="2"/>
    <col min="8379" max="8379" width="11.875" style="2" customWidth="1"/>
    <col min="8380" max="8380" width="29.25" style="2" bestFit="1" customWidth="1"/>
    <col min="8381" max="8387" width="9" style="2"/>
    <col min="8388" max="8391" width="0" style="2" hidden="1" customWidth="1"/>
    <col min="8392" max="8394" width="10" style="2" customWidth="1"/>
    <col min="8395" max="8634" width="9" style="2"/>
    <col min="8635" max="8635" width="11.875" style="2" customWidth="1"/>
    <col min="8636" max="8636" width="29.25" style="2" bestFit="1" customWidth="1"/>
    <col min="8637" max="8643" width="9" style="2"/>
    <col min="8644" max="8647" width="0" style="2" hidden="1" customWidth="1"/>
    <col min="8648" max="8650" width="10" style="2" customWidth="1"/>
    <col min="8651" max="8890" width="9" style="2"/>
    <col min="8891" max="8891" width="11.875" style="2" customWidth="1"/>
    <col min="8892" max="8892" width="29.25" style="2" bestFit="1" customWidth="1"/>
    <col min="8893" max="8899" width="9" style="2"/>
    <col min="8900" max="8903" width="0" style="2" hidden="1" customWidth="1"/>
    <col min="8904" max="8906" width="10" style="2" customWidth="1"/>
    <col min="8907" max="9146" width="9" style="2"/>
    <col min="9147" max="9147" width="11.875" style="2" customWidth="1"/>
    <col min="9148" max="9148" width="29.25" style="2" bestFit="1" customWidth="1"/>
    <col min="9149" max="9155" width="9" style="2"/>
    <col min="9156" max="9159" width="0" style="2" hidden="1" customWidth="1"/>
    <col min="9160" max="9162" width="10" style="2" customWidth="1"/>
    <col min="9163" max="9402" width="9" style="2"/>
    <col min="9403" max="9403" width="11.875" style="2" customWidth="1"/>
    <col min="9404" max="9404" width="29.25" style="2" bestFit="1" customWidth="1"/>
    <col min="9405" max="9411" width="9" style="2"/>
    <col min="9412" max="9415" width="0" style="2" hidden="1" customWidth="1"/>
    <col min="9416" max="9418" width="10" style="2" customWidth="1"/>
    <col min="9419" max="9658" width="9" style="2"/>
    <col min="9659" max="9659" width="11.875" style="2" customWidth="1"/>
    <col min="9660" max="9660" width="29.25" style="2" bestFit="1" customWidth="1"/>
    <col min="9661" max="9667" width="9" style="2"/>
    <col min="9668" max="9671" width="0" style="2" hidden="1" customWidth="1"/>
    <col min="9672" max="9674" width="10" style="2" customWidth="1"/>
    <col min="9675" max="9914" width="9" style="2"/>
    <col min="9915" max="9915" width="11.875" style="2" customWidth="1"/>
    <col min="9916" max="9916" width="29.25" style="2" bestFit="1" customWidth="1"/>
    <col min="9917" max="9923" width="9" style="2"/>
    <col min="9924" max="9927" width="0" style="2" hidden="1" customWidth="1"/>
    <col min="9928" max="9930" width="10" style="2" customWidth="1"/>
    <col min="9931" max="10170" width="9" style="2"/>
    <col min="10171" max="10171" width="11.875" style="2" customWidth="1"/>
    <col min="10172" max="10172" width="29.25" style="2" bestFit="1" customWidth="1"/>
    <col min="10173" max="10179" width="9" style="2"/>
    <col min="10180" max="10183" width="0" style="2" hidden="1" customWidth="1"/>
    <col min="10184" max="10186" width="10" style="2" customWidth="1"/>
    <col min="10187" max="10426" width="9" style="2"/>
    <col min="10427" max="10427" width="11.875" style="2" customWidth="1"/>
    <col min="10428" max="10428" width="29.25" style="2" bestFit="1" customWidth="1"/>
    <col min="10429" max="10435" width="9" style="2"/>
    <col min="10436" max="10439" width="0" style="2" hidden="1" customWidth="1"/>
    <col min="10440" max="10442" width="10" style="2" customWidth="1"/>
    <col min="10443" max="10682" width="9" style="2"/>
    <col min="10683" max="10683" width="11.875" style="2" customWidth="1"/>
    <col min="10684" max="10684" width="29.25" style="2" bestFit="1" customWidth="1"/>
    <col min="10685" max="10691" width="9" style="2"/>
    <col min="10692" max="10695" width="0" style="2" hidden="1" customWidth="1"/>
    <col min="10696" max="10698" width="10" style="2" customWidth="1"/>
    <col min="10699" max="10938" width="9" style="2"/>
    <col min="10939" max="10939" width="11.875" style="2" customWidth="1"/>
    <col min="10940" max="10940" width="29.25" style="2" bestFit="1" customWidth="1"/>
    <col min="10941" max="10947" width="9" style="2"/>
    <col min="10948" max="10951" width="0" style="2" hidden="1" customWidth="1"/>
    <col min="10952" max="10954" width="10" style="2" customWidth="1"/>
    <col min="10955" max="11194" width="9" style="2"/>
    <col min="11195" max="11195" width="11.875" style="2" customWidth="1"/>
    <col min="11196" max="11196" width="29.25" style="2" bestFit="1" customWidth="1"/>
    <col min="11197" max="11203" width="9" style="2"/>
    <col min="11204" max="11207" width="0" style="2" hidden="1" customWidth="1"/>
    <col min="11208" max="11210" width="10" style="2" customWidth="1"/>
    <col min="11211" max="11450" width="9" style="2"/>
    <col min="11451" max="11451" width="11.875" style="2" customWidth="1"/>
    <col min="11452" max="11452" width="29.25" style="2" bestFit="1" customWidth="1"/>
    <col min="11453" max="11459" width="9" style="2"/>
    <col min="11460" max="11463" width="0" style="2" hidden="1" customWidth="1"/>
    <col min="11464" max="11466" width="10" style="2" customWidth="1"/>
    <col min="11467" max="11706" width="9" style="2"/>
    <col min="11707" max="11707" width="11.875" style="2" customWidth="1"/>
    <col min="11708" max="11708" width="29.25" style="2" bestFit="1" customWidth="1"/>
    <col min="11709" max="11715" width="9" style="2"/>
    <col min="11716" max="11719" width="0" style="2" hidden="1" customWidth="1"/>
    <col min="11720" max="11722" width="10" style="2" customWidth="1"/>
    <col min="11723" max="11962" width="9" style="2"/>
    <col min="11963" max="11963" width="11.875" style="2" customWidth="1"/>
    <col min="11964" max="11964" width="29.25" style="2" bestFit="1" customWidth="1"/>
    <col min="11965" max="11971" width="9" style="2"/>
    <col min="11972" max="11975" width="0" style="2" hidden="1" customWidth="1"/>
    <col min="11976" max="11978" width="10" style="2" customWidth="1"/>
    <col min="11979" max="12218" width="9" style="2"/>
    <col min="12219" max="12219" width="11.875" style="2" customWidth="1"/>
    <col min="12220" max="12220" width="29.25" style="2" bestFit="1" customWidth="1"/>
    <col min="12221" max="12227" width="9" style="2"/>
    <col min="12228" max="12231" width="0" style="2" hidden="1" customWidth="1"/>
    <col min="12232" max="12234" width="10" style="2" customWidth="1"/>
    <col min="12235" max="12474" width="9" style="2"/>
    <col min="12475" max="12475" width="11.875" style="2" customWidth="1"/>
    <col min="12476" max="12476" width="29.25" style="2" bestFit="1" customWidth="1"/>
    <col min="12477" max="12483" width="9" style="2"/>
    <col min="12484" max="12487" width="0" style="2" hidden="1" customWidth="1"/>
    <col min="12488" max="12490" width="10" style="2" customWidth="1"/>
    <col min="12491" max="12730" width="9" style="2"/>
    <col min="12731" max="12731" width="11.875" style="2" customWidth="1"/>
    <col min="12732" max="12732" width="29.25" style="2" bestFit="1" customWidth="1"/>
    <col min="12733" max="12739" width="9" style="2"/>
    <col min="12740" max="12743" width="0" style="2" hidden="1" customWidth="1"/>
    <col min="12744" max="12746" width="10" style="2" customWidth="1"/>
    <col min="12747" max="12986" width="9" style="2"/>
    <col min="12987" max="12987" width="11.875" style="2" customWidth="1"/>
    <col min="12988" max="12988" width="29.25" style="2" bestFit="1" customWidth="1"/>
    <col min="12989" max="12995" width="9" style="2"/>
    <col min="12996" max="12999" width="0" style="2" hidden="1" customWidth="1"/>
    <col min="13000" max="13002" width="10" style="2" customWidth="1"/>
    <col min="13003" max="13242" width="9" style="2"/>
    <col min="13243" max="13243" width="11.875" style="2" customWidth="1"/>
    <col min="13244" max="13244" width="29.25" style="2" bestFit="1" customWidth="1"/>
    <col min="13245" max="13251" width="9" style="2"/>
    <col min="13252" max="13255" width="0" style="2" hidden="1" customWidth="1"/>
    <col min="13256" max="13258" width="10" style="2" customWidth="1"/>
    <col min="13259" max="13498" width="9" style="2"/>
    <col min="13499" max="13499" width="11.875" style="2" customWidth="1"/>
    <col min="13500" max="13500" width="29.25" style="2" bestFit="1" customWidth="1"/>
    <col min="13501" max="13507" width="9" style="2"/>
    <col min="13508" max="13511" width="0" style="2" hidden="1" customWidth="1"/>
    <col min="13512" max="13514" width="10" style="2" customWidth="1"/>
    <col min="13515" max="13754" width="9" style="2"/>
    <col min="13755" max="13755" width="11.875" style="2" customWidth="1"/>
    <col min="13756" max="13756" width="29.25" style="2" bestFit="1" customWidth="1"/>
    <col min="13757" max="13763" width="9" style="2"/>
    <col min="13764" max="13767" width="0" style="2" hidden="1" customWidth="1"/>
    <col min="13768" max="13770" width="10" style="2" customWidth="1"/>
    <col min="13771" max="14010" width="9" style="2"/>
    <col min="14011" max="14011" width="11.875" style="2" customWidth="1"/>
    <col min="14012" max="14012" width="29.25" style="2" bestFit="1" customWidth="1"/>
    <col min="14013" max="14019" width="9" style="2"/>
    <col min="14020" max="14023" width="0" style="2" hidden="1" customWidth="1"/>
    <col min="14024" max="14026" width="10" style="2" customWidth="1"/>
    <col min="14027" max="14266" width="9" style="2"/>
    <col min="14267" max="14267" width="11.875" style="2" customWidth="1"/>
    <col min="14268" max="14268" width="29.25" style="2" bestFit="1" customWidth="1"/>
    <col min="14269" max="14275" width="9" style="2"/>
    <col min="14276" max="14279" width="0" style="2" hidden="1" customWidth="1"/>
    <col min="14280" max="14282" width="10" style="2" customWidth="1"/>
    <col min="14283" max="14522" width="9" style="2"/>
    <col min="14523" max="14523" width="11.875" style="2" customWidth="1"/>
    <col min="14524" max="14524" width="29.25" style="2" bestFit="1" customWidth="1"/>
    <col min="14525" max="14531" width="9" style="2"/>
    <col min="14532" max="14535" width="0" style="2" hidden="1" customWidth="1"/>
    <col min="14536" max="14538" width="10" style="2" customWidth="1"/>
    <col min="14539" max="14778" width="9" style="2"/>
    <col min="14779" max="14779" width="11.875" style="2" customWidth="1"/>
    <col min="14780" max="14780" width="29.25" style="2" bestFit="1" customWidth="1"/>
    <col min="14781" max="14787" width="9" style="2"/>
    <col min="14788" max="14791" width="0" style="2" hidden="1" customWidth="1"/>
    <col min="14792" max="14794" width="10" style="2" customWidth="1"/>
    <col min="14795" max="15034" width="9" style="2"/>
    <col min="15035" max="15035" width="11.875" style="2" customWidth="1"/>
    <col min="15036" max="15036" width="29.25" style="2" bestFit="1" customWidth="1"/>
    <col min="15037" max="15043" width="9" style="2"/>
    <col min="15044" max="15047" width="0" style="2" hidden="1" customWidth="1"/>
    <col min="15048" max="15050" width="10" style="2" customWidth="1"/>
    <col min="15051" max="15290" width="9" style="2"/>
    <col min="15291" max="15291" width="11.875" style="2" customWidth="1"/>
    <col min="15292" max="15292" width="29.25" style="2" bestFit="1" customWidth="1"/>
    <col min="15293" max="15299" width="9" style="2"/>
    <col min="15300" max="15303" width="0" style="2" hidden="1" customWidth="1"/>
    <col min="15304" max="15306" width="10" style="2" customWidth="1"/>
    <col min="15307" max="15546" width="9" style="2"/>
    <col min="15547" max="15547" width="11.875" style="2" customWidth="1"/>
    <col min="15548" max="15548" width="29.25" style="2" bestFit="1" customWidth="1"/>
    <col min="15549" max="15555" width="9" style="2"/>
    <col min="15556" max="15559" width="0" style="2" hidden="1" customWidth="1"/>
    <col min="15560" max="15562" width="10" style="2" customWidth="1"/>
    <col min="15563" max="15802" width="9" style="2"/>
    <col min="15803" max="15803" width="11.875" style="2" customWidth="1"/>
    <col min="15804" max="15804" width="29.25" style="2" bestFit="1" customWidth="1"/>
    <col min="15805" max="15811" width="9" style="2"/>
    <col min="15812" max="15815" width="0" style="2" hidden="1" customWidth="1"/>
    <col min="15816" max="15818" width="10" style="2" customWidth="1"/>
    <col min="15819" max="16058" width="9" style="2"/>
    <col min="16059" max="16059" width="11.875" style="2" customWidth="1"/>
    <col min="16060" max="16060" width="29.25" style="2" bestFit="1" customWidth="1"/>
    <col min="16061" max="16067" width="9" style="2"/>
    <col min="16068" max="16071" width="0" style="2" hidden="1" customWidth="1"/>
    <col min="16072" max="16074" width="10" style="2" customWidth="1"/>
    <col min="16075" max="16384" width="9" style="2"/>
  </cols>
  <sheetData>
    <row r="1" spans="2:4" ht="24" x14ac:dyDescent="0.15">
      <c r="B1" s="1" t="s">
        <v>224</v>
      </c>
    </row>
    <row r="2" spans="2:4" ht="24" x14ac:dyDescent="0.15">
      <c r="B2" s="1"/>
    </row>
    <row r="3" spans="2:4" s="3" customFormat="1" ht="25.5" customHeight="1" x14ac:dyDescent="0.15">
      <c r="B3" s="59" t="s">
        <v>84</v>
      </c>
      <c r="C3" s="61" t="s">
        <v>0</v>
      </c>
      <c r="D3" s="62" t="s">
        <v>5</v>
      </c>
    </row>
    <row r="4" spans="2:4" s="3" customFormat="1" ht="25.5" customHeight="1" x14ac:dyDescent="0.15">
      <c r="B4" s="60"/>
      <c r="C4" s="60"/>
      <c r="D4" s="63"/>
    </row>
    <row r="5" spans="2:4" s="3" customFormat="1" ht="50.25" customHeight="1" x14ac:dyDescent="0.15">
      <c r="B5" s="8" t="s">
        <v>6</v>
      </c>
      <c r="C5" s="73">
        <f>県北!C53</f>
        <v>4</v>
      </c>
      <c r="D5" s="10">
        <f>県北!E53</f>
        <v>45</v>
      </c>
    </row>
    <row r="6" spans="2:4" s="3" customFormat="1" ht="50.25" customHeight="1" x14ac:dyDescent="0.15">
      <c r="B6" s="8" t="s">
        <v>7</v>
      </c>
      <c r="C6" s="9">
        <f>県中!C31</f>
        <v>6</v>
      </c>
      <c r="D6" s="10">
        <f>県中!E31</f>
        <v>21</v>
      </c>
    </row>
    <row r="7" spans="2:4" s="3" customFormat="1" ht="50.25" customHeight="1" x14ac:dyDescent="0.15">
      <c r="B7" s="11" t="s">
        <v>8</v>
      </c>
      <c r="C7" s="9">
        <f>県南!C55</f>
        <v>4</v>
      </c>
      <c r="D7" s="12">
        <f>県南!E55</f>
        <v>45</v>
      </c>
    </row>
    <row r="8" spans="2:4" s="3" customFormat="1" ht="50.25" customHeight="1" x14ac:dyDescent="0.15">
      <c r="B8" s="13" t="s">
        <v>9</v>
      </c>
      <c r="C8" s="14">
        <f>会津!C93</f>
        <v>7</v>
      </c>
      <c r="D8" s="12">
        <f>会津!E93</f>
        <v>79</v>
      </c>
    </row>
    <row r="9" spans="2:4" s="3" customFormat="1" ht="50.25" customHeight="1" x14ac:dyDescent="0.15">
      <c r="B9" s="8" t="s">
        <v>10</v>
      </c>
      <c r="C9" s="74">
        <f>南会津!C9</f>
        <v>1</v>
      </c>
      <c r="D9" s="10">
        <f>南会津!E9</f>
        <v>4</v>
      </c>
    </row>
    <row r="10" spans="2:4" s="3" customFormat="1" ht="50.25" customHeight="1" x14ac:dyDescent="0.15">
      <c r="B10" s="15" t="s">
        <v>11</v>
      </c>
      <c r="C10" s="75">
        <f>相双!C23</f>
        <v>2</v>
      </c>
      <c r="D10" s="16">
        <f>相双!E23</f>
        <v>15</v>
      </c>
    </row>
    <row r="11" spans="2:4" s="3" customFormat="1" ht="50.25" customHeight="1" thickBot="1" x14ac:dyDescent="0.2">
      <c r="B11" s="17" t="s">
        <v>12</v>
      </c>
      <c r="C11" s="36">
        <f>いわき!C19</f>
        <v>1</v>
      </c>
      <c r="D11" s="18">
        <f>いわき!E19</f>
        <v>14</v>
      </c>
    </row>
    <row r="12" spans="2:4" s="3" customFormat="1" ht="50.25" customHeight="1" thickTop="1" thickBot="1" x14ac:dyDescent="0.2">
      <c r="B12" s="19" t="s">
        <v>13</v>
      </c>
      <c r="C12" s="20">
        <f>SUM(C5:C11)</f>
        <v>25</v>
      </c>
      <c r="D12" s="21">
        <f>SUM(D5:D11)</f>
        <v>223</v>
      </c>
    </row>
    <row r="13" spans="2:4" ht="19.5" customHeight="1" thickTop="1" x14ac:dyDescent="0.15">
      <c r="C13" s="6"/>
      <c r="D13" s="7"/>
    </row>
    <row r="14" spans="2:4" ht="19.5" customHeight="1" x14ac:dyDescent="0.15"/>
  </sheetData>
  <mergeCells count="3">
    <mergeCell ref="B3:B4"/>
    <mergeCell ref="C3:C4"/>
    <mergeCell ref="D3:D4"/>
  </mergeCells>
  <phoneticPr fontId="4"/>
  <pageMargins left="0.78740157480314965" right="0.78740157480314965" top="1.1417322834645669" bottom="0.6692913385826772" header="0.19685039370078741" footer="0.19685039370078741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B1:F53"/>
  <sheetViews>
    <sheetView showZeros="0" view="pageBreakPreview" topLeftCell="A34" zoomScaleNormal="100" zoomScaleSheetLayoutView="100" workbookViewId="0">
      <selection activeCell="D58" sqref="D58"/>
    </sheetView>
  </sheetViews>
  <sheetFormatPr defaultRowHeight="13.5" x14ac:dyDescent="0.15"/>
  <cols>
    <col min="1" max="1" width="0.875" style="2" customWidth="1"/>
    <col min="2" max="2" width="11.875" style="2" customWidth="1"/>
    <col min="3" max="4" width="15.625" style="2" customWidth="1"/>
    <col min="5" max="5" width="50.625" style="2" customWidth="1"/>
    <col min="6" max="6" width="6.25" style="2" customWidth="1"/>
    <col min="7" max="191" width="9" style="2"/>
    <col min="192" max="192" width="11.875" style="2" customWidth="1"/>
    <col min="193" max="193" width="29.25" style="2" bestFit="1" customWidth="1"/>
    <col min="194" max="200" width="9" style="2"/>
    <col min="201" max="204" width="0" style="2" hidden="1" customWidth="1"/>
    <col min="205" max="207" width="10" style="2" customWidth="1"/>
    <col min="208" max="447" width="9" style="2"/>
    <col min="448" max="448" width="11.875" style="2" customWidth="1"/>
    <col min="449" max="449" width="29.25" style="2" bestFit="1" customWidth="1"/>
    <col min="450" max="456" width="9" style="2"/>
    <col min="457" max="460" width="0" style="2" hidden="1" customWidth="1"/>
    <col min="461" max="463" width="10" style="2" customWidth="1"/>
    <col min="464" max="703" width="9" style="2"/>
    <col min="704" max="704" width="11.875" style="2" customWidth="1"/>
    <col min="705" max="705" width="29.25" style="2" bestFit="1" customWidth="1"/>
    <col min="706" max="712" width="9" style="2"/>
    <col min="713" max="716" width="0" style="2" hidden="1" customWidth="1"/>
    <col min="717" max="719" width="10" style="2" customWidth="1"/>
    <col min="720" max="959" width="9" style="2"/>
    <col min="960" max="960" width="11.875" style="2" customWidth="1"/>
    <col min="961" max="961" width="29.25" style="2" bestFit="1" customWidth="1"/>
    <col min="962" max="968" width="9" style="2"/>
    <col min="969" max="972" width="0" style="2" hidden="1" customWidth="1"/>
    <col min="973" max="975" width="10" style="2" customWidth="1"/>
    <col min="976" max="1215" width="9" style="2"/>
    <col min="1216" max="1216" width="11.875" style="2" customWidth="1"/>
    <col min="1217" max="1217" width="29.25" style="2" bestFit="1" customWidth="1"/>
    <col min="1218" max="1224" width="9" style="2"/>
    <col min="1225" max="1228" width="0" style="2" hidden="1" customWidth="1"/>
    <col min="1229" max="1231" width="10" style="2" customWidth="1"/>
    <col min="1232" max="1471" width="9" style="2"/>
    <col min="1472" max="1472" width="11.875" style="2" customWidth="1"/>
    <col min="1473" max="1473" width="29.25" style="2" bestFit="1" customWidth="1"/>
    <col min="1474" max="1480" width="9" style="2"/>
    <col min="1481" max="1484" width="0" style="2" hidden="1" customWidth="1"/>
    <col min="1485" max="1487" width="10" style="2" customWidth="1"/>
    <col min="1488" max="1727" width="9" style="2"/>
    <col min="1728" max="1728" width="11.875" style="2" customWidth="1"/>
    <col min="1729" max="1729" width="29.25" style="2" bestFit="1" customWidth="1"/>
    <col min="1730" max="1736" width="9" style="2"/>
    <col min="1737" max="1740" width="0" style="2" hidden="1" customWidth="1"/>
    <col min="1741" max="1743" width="10" style="2" customWidth="1"/>
    <col min="1744" max="1983" width="9" style="2"/>
    <col min="1984" max="1984" width="11.875" style="2" customWidth="1"/>
    <col min="1985" max="1985" width="29.25" style="2" bestFit="1" customWidth="1"/>
    <col min="1986" max="1992" width="9" style="2"/>
    <col min="1993" max="1996" width="0" style="2" hidden="1" customWidth="1"/>
    <col min="1997" max="1999" width="10" style="2" customWidth="1"/>
    <col min="2000" max="2239" width="9" style="2"/>
    <col min="2240" max="2240" width="11.875" style="2" customWidth="1"/>
    <col min="2241" max="2241" width="29.25" style="2" bestFit="1" customWidth="1"/>
    <col min="2242" max="2248" width="9" style="2"/>
    <col min="2249" max="2252" width="0" style="2" hidden="1" customWidth="1"/>
    <col min="2253" max="2255" width="10" style="2" customWidth="1"/>
    <col min="2256" max="2495" width="9" style="2"/>
    <col min="2496" max="2496" width="11.875" style="2" customWidth="1"/>
    <col min="2497" max="2497" width="29.25" style="2" bestFit="1" customWidth="1"/>
    <col min="2498" max="2504" width="9" style="2"/>
    <col min="2505" max="2508" width="0" style="2" hidden="1" customWidth="1"/>
    <col min="2509" max="2511" width="10" style="2" customWidth="1"/>
    <col min="2512" max="2751" width="9" style="2"/>
    <col min="2752" max="2752" width="11.875" style="2" customWidth="1"/>
    <col min="2753" max="2753" width="29.25" style="2" bestFit="1" customWidth="1"/>
    <col min="2754" max="2760" width="9" style="2"/>
    <col min="2761" max="2764" width="0" style="2" hidden="1" customWidth="1"/>
    <col min="2765" max="2767" width="10" style="2" customWidth="1"/>
    <col min="2768" max="3007" width="9" style="2"/>
    <col min="3008" max="3008" width="11.875" style="2" customWidth="1"/>
    <col min="3009" max="3009" width="29.25" style="2" bestFit="1" customWidth="1"/>
    <col min="3010" max="3016" width="9" style="2"/>
    <col min="3017" max="3020" width="0" style="2" hidden="1" customWidth="1"/>
    <col min="3021" max="3023" width="10" style="2" customWidth="1"/>
    <col min="3024" max="3263" width="9" style="2"/>
    <col min="3264" max="3264" width="11.875" style="2" customWidth="1"/>
    <col min="3265" max="3265" width="29.25" style="2" bestFit="1" customWidth="1"/>
    <col min="3266" max="3272" width="9" style="2"/>
    <col min="3273" max="3276" width="0" style="2" hidden="1" customWidth="1"/>
    <col min="3277" max="3279" width="10" style="2" customWidth="1"/>
    <col min="3280" max="3519" width="9" style="2"/>
    <col min="3520" max="3520" width="11.875" style="2" customWidth="1"/>
    <col min="3521" max="3521" width="29.25" style="2" bestFit="1" customWidth="1"/>
    <col min="3522" max="3528" width="9" style="2"/>
    <col min="3529" max="3532" width="0" style="2" hidden="1" customWidth="1"/>
    <col min="3533" max="3535" width="10" style="2" customWidth="1"/>
    <col min="3536" max="3775" width="9" style="2"/>
    <col min="3776" max="3776" width="11.875" style="2" customWidth="1"/>
    <col min="3777" max="3777" width="29.25" style="2" bestFit="1" customWidth="1"/>
    <col min="3778" max="3784" width="9" style="2"/>
    <col min="3785" max="3788" width="0" style="2" hidden="1" customWidth="1"/>
    <col min="3789" max="3791" width="10" style="2" customWidth="1"/>
    <col min="3792" max="4031" width="9" style="2"/>
    <col min="4032" max="4032" width="11.875" style="2" customWidth="1"/>
    <col min="4033" max="4033" width="29.25" style="2" bestFit="1" customWidth="1"/>
    <col min="4034" max="4040" width="9" style="2"/>
    <col min="4041" max="4044" width="0" style="2" hidden="1" customWidth="1"/>
    <col min="4045" max="4047" width="10" style="2" customWidth="1"/>
    <col min="4048" max="4287" width="9" style="2"/>
    <col min="4288" max="4288" width="11.875" style="2" customWidth="1"/>
    <col min="4289" max="4289" width="29.25" style="2" bestFit="1" customWidth="1"/>
    <col min="4290" max="4296" width="9" style="2"/>
    <col min="4297" max="4300" width="0" style="2" hidden="1" customWidth="1"/>
    <col min="4301" max="4303" width="10" style="2" customWidth="1"/>
    <col min="4304" max="4543" width="9" style="2"/>
    <col min="4544" max="4544" width="11.875" style="2" customWidth="1"/>
    <col min="4545" max="4545" width="29.25" style="2" bestFit="1" customWidth="1"/>
    <col min="4546" max="4552" width="9" style="2"/>
    <col min="4553" max="4556" width="0" style="2" hidden="1" customWidth="1"/>
    <col min="4557" max="4559" width="10" style="2" customWidth="1"/>
    <col min="4560" max="4799" width="9" style="2"/>
    <col min="4800" max="4800" width="11.875" style="2" customWidth="1"/>
    <col min="4801" max="4801" width="29.25" style="2" bestFit="1" customWidth="1"/>
    <col min="4802" max="4808" width="9" style="2"/>
    <col min="4809" max="4812" width="0" style="2" hidden="1" customWidth="1"/>
    <col min="4813" max="4815" width="10" style="2" customWidth="1"/>
    <col min="4816" max="5055" width="9" style="2"/>
    <col min="5056" max="5056" width="11.875" style="2" customWidth="1"/>
    <col min="5057" max="5057" width="29.25" style="2" bestFit="1" customWidth="1"/>
    <col min="5058" max="5064" width="9" style="2"/>
    <col min="5065" max="5068" width="0" style="2" hidden="1" customWidth="1"/>
    <col min="5069" max="5071" width="10" style="2" customWidth="1"/>
    <col min="5072" max="5311" width="9" style="2"/>
    <col min="5312" max="5312" width="11.875" style="2" customWidth="1"/>
    <col min="5313" max="5313" width="29.25" style="2" bestFit="1" customWidth="1"/>
    <col min="5314" max="5320" width="9" style="2"/>
    <col min="5321" max="5324" width="0" style="2" hidden="1" customWidth="1"/>
    <col min="5325" max="5327" width="10" style="2" customWidth="1"/>
    <col min="5328" max="5567" width="9" style="2"/>
    <col min="5568" max="5568" width="11.875" style="2" customWidth="1"/>
    <col min="5569" max="5569" width="29.25" style="2" bestFit="1" customWidth="1"/>
    <col min="5570" max="5576" width="9" style="2"/>
    <col min="5577" max="5580" width="0" style="2" hidden="1" customWidth="1"/>
    <col min="5581" max="5583" width="10" style="2" customWidth="1"/>
    <col min="5584" max="5823" width="9" style="2"/>
    <col min="5824" max="5824" width="11.875" style="2" customWidth="1"/>
    <col min="5825" max="5825" width="29.25" style="2" bestFit="1" customWidth="1"/>
    <col min="5826" max="5832" width="9" style="2"/>
    <col min="5833" max="5836" width="0" style="2" hidden="1" customWidth="1"/>
    <col min="5837" max="5839" width="10" style="2" customWidth="1"/>
    <col min="5840" max="6079" width="9" style="2"/>
    <col min="6080" max="6080" width="11.875" style="2" customWidth="1"/>
    <col min="6081" max="6081" width="29.25" style="2" bestFit="1" customWidth="1"/>
    <col min="6082" max="6088" width="9" style="2"/>
    <col min="6089" max="6092" width="0" style="2" hidden="1" customWidth="1"/>
    <col min="6093" max="6095" width="10" style="2" customWidth="1"/>
    <col min="6096" max="6335" width="9" style="2"/>
    <col min="6336" max="6336" width="11.875" style="2" customWidth="1"/>
    <col min="6337" max="6337" width="29.25" style="2" bestFit="1" customWidth="1"/>
    <col min="6338" max="6344" width="9" style="2"/>
    <col min="6345" max="6348" width="0" style="2" hidden="1" customWidth="1"/>
    <col min="6349" max="6351" width="10" style="2" customWidth="1"/>
    <col min="6352" max="6591" width="9" style="2"/>
    <col min="6592" max="6592" width="11.875" style="2" customWidth="1"/>
    <col min="6593" max="6593" width="29.25" style="2" bestFit="1" customWidth="1"/>
    <col min="6594" max="6600" width="9" style="2"/>
    <col min="6601" max="6604" width="0" style="2" hidden="1" customWidth="1"/>
    <col min="6605" max="6607" width="10" style="2" customWidth="1"/>
    <col min="6608" max="6847" width="9" style="2"/>
    <col min="6848" max="6848" width="11.875" style="2" customWidth="1"/>
    <col min="6849" max="6849" width="29.25" style="2" bestFit="1" customWidth="1"/>
    <col min="6850" max="6856" width="9" style="2"/>
    <col min="6857" max="6860" width="0" style="2" hidden="1" customWidth="1"/>
    <col min="6861" max="6863" width="10" style="2" customWidth="1"/>
    <col min="6864" max="7103" width="9" style="2"/>
    <col min="7104" max="7104" width="11.875" style="2" customWidth="1"/>
    <col min="7105" max="7105" width="29.25" style="2" bestFit="1" customWidth="1"/>
    <col min="7106" max="7112" width="9" style="2"/>
    <col min="7113" max="7116" width="0" style="2" hidden="1" customWidth="1"/>
    <col min="7117" max="7119" width="10" style="2" customWidth="1"/>
    <col min="7120" max="7359" width="9" style="2"/>
    <col min="7360" max="7360" width="11.875" style="2" customWidth="1"/>
    <col min="7361" max="7361" width="29.25" style="2" bestFit="1" customWidth="1"/>
    <col min="7362" max="7368" width="9" style="2"/>
    <col min="7369" max="7372" width="0" style="2" hidden="1" customWidth="1"/>
    <col min="7373" max="7375" width="10" style="2" customWidth="1"/>
    <col min="7376" max="7615" width="9" style="2"/>
    <col min="7616" max="7616" width="11.875" style="2" customWidth="1"/>
    <col min="7617" max="7617" width="29.25" style="2" bestFit="1" customWidth="1"/>
    <col min="7618" max="7624" width="9" style="2"/>
    <col min="7625" max="7628" width="0" style="2" hidden="1" customWidth="1"/>
    <col min="7629" max="7631" width="10" style="2" customWidth="1"/>
    <col min="7632" max="7871" width="9" style="2"/>
    <col min="7872" max="7872" width="11.875" style="2" customWidth="1"/>
    <col min="7873" max="7873" width="29.25" style="2" bestFit="1" customWidth="1"/>
    <col min="7874" max="7880" width="9" style="2"/>
    <col min="7881" max="7884" width="0" style="2" hidden="1" customWidth="1"/>
    <col min="7885" max="7887" width="10" style="2" customWidth="1"/>
    <col min="7888" max="8127" width="9" style="2"/>
    <col min="8128" max="8128" width="11.875" style="2" customWidth="1"/>
    <col min="8129" max="8129" width="29.25" style="2" bestFit="1" customWidth="1"/>
    <col min="8130" max="8136" width="9" style="2"/>
    <col min="8137" max="8140" width="0" style="2" hidden="1" customWidth="1"/>
    <col min="8141" max="8143" width="10" style="2" customWidth="1"/>
    <col min="8144" max="8383" width="9" style="2"/>
    <col min="8384" max="8384" width="11.875" style="2" customWidth="1"/>
    <col min="8385" max="8385" width="29.25" style="2" bestFit="1" customWidth="1"/>
    <col min="8386" max="8392" width="9" style="2"/>
    <col min="8393" max="8396" width="0" style="2" hidden="1" customWidth="1"/>
    <col min="8397" max="8399" width="10" style="2" customWidth="1"/>
    <col min="8400" max="8639" width="9" style="2"/>
    <col min="8640" max="8640" width="11.875" style="2" customWidth="1"/>
    <col min="8641" max="8641" width="29.25" style="2" bestFit="1" customWidth="1"/>
    <col min="8642" max="8648" width="9" style="2"/>
    <col min="8649" max="8652" width="0" style="2" hidden="1" customWidth="1"/>
    <col min="8653" max="8655" width="10" style="2" customWidth="1"/>
    <col min="8656" max="8895" width="9" style="2"/>
    <col min="8896" max="8896" width="11.875" style="2" customWidth="1"/>
    <col min="8897" max="8897" width="29.25" style="2" bestFit="1" customWidth="1"/>
    <col min="8898" max="8904" width="9" style="2"/>
    <col min="8905" max="8908" width="0" style="2" hidden="1" customWidth="1"/>
    <col min="8909" max="8911" width="10" style="2" customWidth="1"/>
    <col min="8912" max="9151" width="9" style="2"/>
    <col min="9152" max="9152" width="11.875" style="2" customWidth="1"/>
    <col min="9153" max="9153" width="29.25" style="2" bestFit="1" customWidth="1"/>
    <col min="9154" max="9160" width="9" style="2"/>
    <col min="9161" max="9164" width="0" style="2" hidden="1" customWidth="1"/>
    <col min="9165" max="9167" width="10" style="2" customWidth="1"/>
    <col min="9168" max="9407" width="9" style="2"/>
    <col min="9408" max="9408" width="11.875" style="2" customWidth="1"/>
    <col min="9409" max="9409" width="29.25" style="2" bestFit="1" customWidth="1"/>
    <col min="9410" max="9416" width="9" style="2"/>
    <col min="9417" max="9420" width="0" style="2" hidden="1" customWidth="1"/>
    <col min="9421" max="9423" width="10" style="2" customWidth="1"/>
    <col min="9424" max="9663" width="9" style="2"/>
    <col min="9664" max="9664" width="11.875" style="2" customWidth="1"/>
    <col min="9665" max="9665" width="29.25" style="2" bestFit="1" customWidth="1"/>
    <col min="9666" max="9672" width="9" style="2"/>
    <col min="9673" max="9676" width="0" style="2" hidden="1" customWidth="1"/>
    <col min="9677" max="9679" width="10" style="2" customWidth="1"/>
    <col min="9680" max="9919" width="9" style="2"/>
    <col min="9920" max="9920" width="11.875" style="2" customWidth="1"/>
    <col min="9921" max="9921" width="29.25" style="2" bestFit="1" customWidth="1"/>
    <col min="9922" max="9928" width="9" style="2"/>
    <col min="9929" max="9932" width="0" style="2" hidden="1" customWidth="1"/>
    <col min="9933" max="9935" width="10" style="2" customWidth="1"/>
    <col min="9936" max="10175" width="9" style="2"/>
    <col min="10176" max="10176" width="11.875" style="2" customWidth="1"/>
    <col min="10177" max="10177" width="29.25" style="2" bestFit="1" customWidth="1"/>
    <col min="10178" max="10184" width="9" style="2"/>
    <col min="10185" max="10188" width="0" style="2" hidden="1" customWidth="1"/>
    <col min="10189" max="10191" width="10" style="2" customWidth="1"/>
    <col min="10192" max="10431" width="9" style="2"/>
    <col min="10432" max="10432" width="11.875" style="2" customWidth="1"/>
    <col min="10433" max="10433" width="29.25" style="2" bestFit="1" customWidth="1"/>
    <col min="10434" max="10440" width="9" style="2"/>
    <col min="10441" max="10444" width="0" style="2" hidden="1" customWidth="1"/>
    <col min="10445" max="10447" width="10" style="2" customWidth="1"/>
    <col min="10448" max="10687" width="9" style="2"/>
    <col min="10688" max="10688" width="11.875" style="2" customWidth="1"/>
    <col min="10689" max="10689" width="29.25" style="2" bestFit="1" customWidth="1"/>
    <col min="10690" max="10696" width="9" style="2"/>
    <col min="10697" max="10700" width="0" style="2" hidden="1" customWidth="1"/>
    <col min="10701" max="10703" width="10" style="2" customWidth="1"/>
    <col min="10704" max="10943" width="9" style="2"/>
    <col min="10944" max="10944" width="11.875" style="2" customWidth="1"/>
    <col min="10945" max="10945" width="29.25" style="2" bestFit="1" customWidth="1"/>
    <col min="10946" max="10952" width="9" style="2"/>
    <col min="10953" max="10956" width="0" style="2" hidden="1" customWidth="1"/>
    <col min="10957" max="10959" width="10" style="2" customWidth="1"/>
    <col min="10960" max="11199" width="9" style="2"/>
    <col min="11200" max="11200" width="11.875" style="2" customWidth="1"/>
    <col min="11201" max="11201" width="29.25" style="2" bestFit="1" customWidth="1"/>
    <col min="11202" max="11208" width="9" style="2"/>
    <col min="11209" max="11212" width="0" style="2" hidden="1" customWidth="1"/>
    <col min="11213" max="11215" width="10" style="2" customWidth="1"/>
    <col min="11216" max="11455" width="9" style="2"/>
    <col min="11456" max="11456" width="11.875" style="2" customWidth="1"/>
    <col min="11457" max="11457" width="29.25" style="2" bestFit="1" customWidth="1"/>
    <col min="11458" max="11464" width="9" style="2"/>
    <col min="11465" max="11468" width="0" style="2" hidden="1" customWidth="1"/>
    <col min="11469" max="11471" width="10" style="2" customWidth="1"/>
    <col min="11472" max="11711" width="9" style="2"/>
    <col min="11712" max="11712" width="11.875" style="2" customWidth="1"/>
    <col min="11713" max="11713" width="29.25" style="2" bestFit="1" customWidth="1"/>
    <col min="11714" max="11720" width="9" style="2"/>
    <col min="11721" max="11724" width="0" style="2" hidden="1" customWidth="1"/>
    <col min="11725" max="11727" width="10" style="2" customWidth="1"/>
    <col min="11728" max="11967" width="9" style="2"/>
    <col min="11968" max="11968" width="11.875" style="2" customWidth="1"/>
    <col min="11969" max="11969" width="29.25" style="2" bestFit="1" customWidth="1"/>
    <col min="11970" max="11976" width="9" style="2"/>
    <col min="11977" max="11980" width="0" style="2" hidden="1" customWidth="1"/>
    <col min="11981" max="11983" width="10" style="2" customWidth="1"/>
    <col min="11984" max="12223" width="9" style="2"/>
    <col min="12224" max="12224" width="11.875" style="2" customWidth="1"/>
    <col min="12225" max="12225" width="29.25" style="2" bestFit="1" customWidth="1"/>
    <col min="12226" max="12232" width="9" style="2"/>
    <col min="12233" max="12236" width="0" style="2" hidden="1" customWidth="1"/>
    <col min="12237" max="12239" width="10" style="2" customWidth="1"/>
    <col min="12240" max="12479" width="9" style="2"/>
    <col min="12480" max="12480" width="11.875" style="2" customWidth="1"/>
    <col min="12481" max="12481" width="29.25" style="2" bestFit="1" customWidth="1"/>
    <col min="12482" max="12488" width="9" style="2"/>
    <col min="12489" max="12492" width="0" style="2" hidden="1" customWidth="1"/>
    <col min="12493" max="12495" width="10" style="2" customWidth="1"/>
    <col min="12496" max="12735" width="9" style="2"/>
    <col min="12736" max="12736" width="11.875" style="2" customWidth="1"/>
    <col min="12737" max="12737" width="29.25" style="2" bestFit="1" customWidth="1"/>
    <col min="12738" max="12744" width="9" style="2"/>
    <col min="12745" max="12748" width="0" style="2" hidden="1" customWidth="1"/>
    <col min="12749" max="12751" width="10" style="2" customWidth="1"/>
    <col min="12752" max="12991" width="9" style="2"/>
    <col min="12992" max="12992" width="11.875" style="2" customWidth="1"/>
    <col min="12993" max="12993" width="29.25" style="2" bestFit="1" customWidth="1"/>
    <col min="12994" max="13000" width="9" style="2"/>
    <col min="13001" max="13004" width="0" style="2" hidden="1" customWidth="1"/>
    <col min="13005" max="13007" width="10" style="2" customWidth="1"/>
    <col min="13008" max="13247" width="9" style="2"/>
    <col min="13248" max="13248" width="11.875" style="2" customWidth="1"/>
    <col min="13249" max="13249" width="29.25" style="2" bestFit="1" customWidth="1"/>
    <col min="13250" max="13256" width="9" style="2"/>
    <col min="13257" max="13260" width="0" style="2" hidden="1" customWidth="1"/>
    <col min="13261" max="13263" width="10" style="2" customWidth="1"/>
    <col min="13264" max="13503" width="9" style="2"/>
    <col min="13504" max="13504" width="11.875" style="2" customWidth="1"/>
    <col min="13505" max="13505" width="29.25" style="2" bestFit="1" customWidth="1"/>
    <col min="13506" max="13512" width="9" style="2"/>
    <col min="13513" max="13516" width="0" style="2" hidden="1" customWidth="1"/>
    <col min="13517" max="13519" width="10" style="2" customWidth="1"/>
    <col min="13520" max="13759" width="9" style="2"/>
    <col min="13760" max="13760" width="11.875" style="2" customWidth="1"/>
    <col min="13761" max="13761" width="29.25" style="2" bestFit="1" customWidth="1"/>
    <col min="13762" max="13768" width="9" style="2"/>
    <col min="13769" max="13772" width="0" style="2" hidden="1" customWidth="1"/>
    <col min="13773" max="13775" width="10" style="2" customWidth="1"/>
    <col min="13776" max="14015" width="9" style="2"/>
    <col min="14016" max="14016" width="11.875" style="2" customWidth="1"/>
    <col min="14017" max="14017" width="29.25" style="2" bestFit="1" customWidth="1"/>
    <col min="14018" max="14024" width="9" style="2"/>
    <col min="14025" max="14028" width="0" style="2" hidden="1" customWidth="1"/>
    <col min="14029" max="14031" width="10" style="2" customWidth="1"/>
    <col min="14032" max="14271" width="9" style="2"/>
    <col min="14272" max="14272" width="11.875" style="2" customWidth="1"/>
    <col min="14273" max="14273" width="29.25" style="2" bestFit="1" customWidth="1"/>
    <col min="14274" max="14280" width="9" style="2"/>
    <col min="14281" max="14284" width="0" style="2" hidden="1" customWidth="1"/>
    <col min="14285" max="14287" width="10" style="2" customWidth="1"/>
    <col min="14288" max="14527" width="9" style="2"/>
    <col min="14528" max="14528" width="11.875" style="2" customWidth="1"/>
    <col min="14529" max="14529" width="29.25" style="2" bestFit="1" customWidth="1"/>
    <col min="14530" max="14536" width="9" style="2"/>
    <col min="14537" max="14540" width="0" style="2" hidden="1" customWidth="1"/>
    <col min="14541" max="14543" width="10" style="2" customWidth="1"/>
    <col min="14544" max="14783" width="9" style="2"/>
    <col min="14784" max="14784" width="11.875" style="2" customWidth="1"/>
    <col min="14785" max="14785" width="29.25" style="2" bestFit="1" customWidth="1"/>
    <col min="14786" max="14792" width="9" style="2"/>
    <col min="14793" max="14796" width="0" style="2" hidden="1" customWidth="1"/>
    <col min="14797" max="14799" width="10" style="2" customWidth="1"/>
    <col min="14800" max="15039" width="9" style="2"/>
    <col min="15040" max="15040" width="11.875" style="2" customWidth="1"/>
    <col min="15041" max="15041" width="29.25" style="2" bestFit="1" customWidth="1"/>
    <col min="15042" max="15048" width="9" style="2"/>
    <col min="15049" max="15052" width="0" style="2" hidden="1" customWidth="1"/>
    <col min="15053" max="15055" width="10" style="2" customWidth="1"/>
    <col min="15056" max="15295" width="9" style="2"/>
    <col min="15296" max="15296" width="11.875" style="2" customWidth="1"/>
    <col min="15297" max="15297" width="29.25" style="2" bestFit="1" customWidth="1"/>
    <col min="15298" max="15304" width="9" style="2"/>
    <col min="15305" max="15308" width="0" style="2" hidden="1" customWidth="1"/>
    <col min="15309" max="15311" width="10" style="2" customWidth="1"/>
    <col min="15312" max="15551" width="9" style="2"/>
    <col min="15552" max="15552" width="11.875" style="2" customWidth="1"/>
    <col min="15553" max="15553" width="29.25" style="2" bestFit="1" customWidth="1"/>
    <col min="15554" max="15560" width="9" style="2"/>
    <col min="15561" max="15564" width="0" style="2" hidden="1" customWidth="1"/>
    <col min="15565" max="15567" width="10" style="2" customWidth="1"/>
    <col min="15568" max="15807" width="9" style="2"/>
    <col min="15808" max="15808" width="11.875" style="2" customWidth="1"/>
    <col min="15809" max="15809" width="29.25" style="2" bestFit="1" customWidth="1"/>
    <col min="15810" max="15816" width="9" style="2"/>
    <col min="15817" max="15820" width="0" style="2" hidden="1" customWidth="1"/>
    <col min="15821" max="15823" width="10" style="2" customWidth="1"/>
    <col min="15824" max="16063" width="9" style="2"/>
    <col min="16064" max="16064" width="11.875" style="2" customWidth="1"/>
    <col min="16065" max="16065" width="29.25" style="2" bestFit="1" customWidth="1"/>
    <col min="16066" max="16072" width="9" style="2"/>
    <col min="16073" max="16076" width="0" style="2" hidden="1" customWidth="1"/>
    <col min="16077" max="16079" width="10" style="2" customWidth="1"/>
    <col min="16080" max="16384" width="9" style="2"/>
  </cols>
  <sheetData>
    <row r="1" spans="2:5" ht="24" x14ac:dyDescent="0.15">
      <c r="B1" s="1" t="s">
        <v>239</v>
      </c>
      <c r="C1" s="1"/>
      <c r="D1" s="1"/>
    </row>
    <row r="2" spans="2:5" s="3" customFormat="1" ht="20.25" customHeight="1" x14ac:dyDescent="0.15">
      <c r="B2" s="64" t="s">
        <v>84</v>
      </c>
      <c r="C2" s="66" t="s">
        <v>0</v>
      </c>
      <c r="D2" s="67" t="s">
        <v>48</v>
      </c>
      <c r="E2" s="66" t="s">
        <v>14</v>
      </c>
    </row>
    <row r="3" spans="2:5" s="3" customFormat="1" ht="20.25" customHeight="1" x14ac:dyDescent="0.15">
      <c r="B3" s="65"/>
      <c r="C3" s="65"/>
      <c r="D3" s="65"/>
      <c r="E3" s="65"/>
    </row>
    <row r="4" spans="2:5" s="3" customFormat="1" ht="28.5" customHeight="1" x14ac:dyDescent="0.15">
      <c r="B4" s="22" t="s">
        <v>15</v>
      </c>
      <c r="C4" s="23" t="s">
        <v>1</v>
      </c>
      <c r="D4" s="30" t="s">
        <v>125</v>
      </c>
      <c r="E4" s="41" t="s">
        <v>116</v>
      </c>
    </row>
    <row r="5" spans="2:5" s="3" customFormat="1" ht="28.5" customHeight="1" x14ac:dyDescent="0.15">
      <c r="B5" s="22" t="s">
        <v>15</v>
      </c>
      <c r="C5" s="23" t="s">
        <v>1</v>
      </c>
      <c r="D5" s="30" t="s">
        <v>125</v>
      </c>
      <c r="E5" s="41" t="s">
        <v>45</v>
      </c>
    </row>
    <row r="6" spans="2:5" s="3" customFormat="1" ht="28.5" customHeight="1" x14ac:dyDescent="0.15">
      <c r="B6" s="22" t="s">
        <v>15</v>
      </c>
      <c r="C6" s="23" t="s">
        <v>1</v>
      </c>
      <c r="D6" s="30" t="s">
        <v>125</v>
      </c>
      <c r="E6" s="41" t="s">
        <v>41</v>
      </c>
    </row>
    <row r="7" spans="2:5" s="3" customFormat="1" ht="28.5" customHeight="1" x14ac:dyDescent="0.15">
      <c r="B7" s="22" t="s">
        <v>15</v>
      </c>
      <c r="C7" s="23" t="s">
        <v>1</v>
      </c>
      <c r="D7" s="30" t="s">
        <v>125</v>
      </c>
      <c r="E7" s="42" t="s">
        <v>117</v>
      </c>
    </row>
    <row r="8" spans="2:5" s="3" customFormat="1" ht="28.5" customHeight="1" x14ac:dyDescent="0.15">
      <c r="B8" s="22" t="s">
        <v>15</v>
      </c>
      <c r="C8" s="23" t="s">
        <v>1</v>
      </c>
      <c r="D8" s="30" t="s">
        <v>125</v>
      </c>
      <c r="E8" s="43" t="s">
        <v>118</v>
      </c>
    </row>
    <row r="9" spans="2:5" s="3" customFormat="1" ht="28.5" customHeight="1" x14ac:dyDescent="0.15">
      <c r="B9" s="22" t="s">
        <v>15</v>
      </c>
      <c r="C9" s="23" t="s">
        <v>1</v>
      </c>
      <c r="D9" s="30" t="s">
        <v>125</v>
      </c>
      <c r="E9" s="41" t="s">
        <v>39</v>
      </c>
    </row>
    <row r="10" spans="2:5" s="3" customFormat="1" ht="28.5" customHeight="1" x14ac:dyDescent="0.15">
      <c r="B10" s="22" t="s">
        <v>15</v>
      </c>
      <c r="C10" s="23" t="s">
        <v>1</v>
      </c>
      <c r="D10" s="30" t="s">
        <v>125</v>
      </c>
      <c r="E10" s="41" t="s">
        <v>42</v>
      </c>
    </row>
    <row r="11" spans="2:5" s="3" customFormat="1" ht="28.5" customHeight="1" x14ac:dyDescent="0.15">
      <c r="B11" s="22" t="s">
        <v>15</v>
      </c>
      <c r="C11" s="23" t="s">
        <v>1</v>
      </c>
      <c r="D11" s="30" t="s">
        <v>125</v>
      </c>
      <c r="E11" s="42" t="s">
        <v>44</v>
      </c>
    </row>
    <row r="12" spans="2:5" s="3" customFormat="1" ht="28.5" customHeight="1" x14ac:dyDescent="0.15">
      <c r="B12" s="22" t="s">
        <v>15</v>
      </c>
      <c r="C12" s="23" t="s">
        <v>1</v>
      </c>
      <c r="D12" s="30" t="s">
        <v>125</v>
      </c>
      <c r="E12" s="41" t="s">
        <v>119</v>
      </c>
    </row>
    <row r="13" spans="2:5" s="3" customFormat="1" ht="28.5" customHeight="1" x14ac:dyDescent="0.15">
      <c r="B13" s="22" t="s">
        <v>15</v>
      </c>
      <c r="C13" s="23" t="s">
        <v>1</v>
      </c>
      <c r="D13" s="30" t="s">
        <v>125</v>
      </c>
      <c r="E13" s="42" t="s">
        <v>40</v>
      </c>
    </row>
    <row r="14" spans="2:5" s="3" customFormat="1" ht="28.5" customHeight="1" x14ac:dyDescent="0.15">
      <c r="B14" s="22" t="s">
        <v>15</v>
      </c>
      <c r="C14" s="23" t="s">
        <v>1</v>
      </c>
      <c r="D14" s="30" t="s">
        <v>125</v>
      </c>
      <c r="E14" s="42" t="s">
        <v>120</v>
      </c>
    </row>
    <row r="15" spans="2:5" s="3" customFormat="1" ht="28.5" customHeight="1" x14ac:dyDescent="0.15">
      <c r="B15" s="22" t="s">
        <v>15</v>
      </c>
      <c r="C15" s="23" t="s">
        <v>1</v>
      </c>
      <c r="D15" s="30" t="s">
        <v>125</v>
      </c>
      <c r="E15" s="42" t="s">
        <v>46</v>
      </c>
    </row>
    <row r="16" spans="2:5" s="3" customFormat="1" ht="28.5" customHeight="1" x14ac:dyDescent="0.15">
      <c r="B16" s="22" t="s">
        <v>15</v>
      </c>
      <c r="C16" s="23" t="s">
        <v>1</v>
      </c>
      <c r="D16" s="30" t="s">
        <v>125</v>
      </c>
      <c r="E16" s="42" t="s">
        <v>38</v>
      </c>
    </row>
    <row r="17" spans="2:5" s="3" customFormat="1" ht="28.5" customHeight="1" x14ac:dyDescent="0.15">
      <c r="B17" s="22" t="s">
        <v>15</v>
      </c>
      <c r="C17" s="23" t="s">
        <v>1</v>
      </c>
      <c r="D17" s="30" t="s">
        <v>125</v>
      </c>
      <c r="E17" s="42" t="s">
        <v>43</v>
      </c>
    </row>
    <row r="18" spans="2:5" s="3" customFormat="1" ht="28.5" customHeight="1" x14ac:dyDescent="0.15">
      <c r="B18" s="22" t="s">
        <v>15</v>
      </c>
      <c r="C18" s="23" t="s">
        <v>1</v>
      </c>
      <c r="D18" s="30" t="s">
        <v>125</v>
      </c>
      <c r="E18" s="42" t="s">
        <v>47</v>
      </c>
    </row>
    <row r="19" spans="2:5" s="3" customFormat="1" ht="28.5" customHeight="1" x14ac:dyDescent="0.15">
      <c r="B19" s="22" t="s">
        <v>15</v>
      </c>
      <c r="C19" s="23" t="s">
        <v>1</v>
      </c>
      <c r="D19" s="30" t="s">
        <v>125</v>
      </c>
      <c r="E19" s="42" t="s">
        <v>121</v>
      </c>
    </row>
    <row r="20" spans="2:5" s="3" customFormat="1" ht="28.5" customHeight="1" x14ac:dyDescent="0.15">
      <c r="B20" s="22" t="s">
        <v>15</v>
      </c>
      <c r="C20" s="23" t="s">
        <v>1</v>
      </c>
      <c r="D20" s="30" t="s">
        <v>125</v>
      </c>
      <c r="E20" s="42" t="s">
        <v>122</v>
      </c>
    </row>
    <row r="21" spans="2:5" s="3" customFormat="1" ht="28.5" customHeight="1" x14ac:dyDescent="0.15">
      <c r="B21" s="22" t="s">
        <v>15</v>
      </c>
      <c r="C21" s="23" t="s">
        <v>1</v>
      </c>
      <c r="D21" s="30" t="s">
        <v>125</v>
      </c>
      <c r="E21" s="42" t="s">
        <v>123</v>
      </c>
    </row>
    <row r="22" spans="2:5" s="3" customFormat="1" ht="28.5" customHeight="1" x14ac:dyDescent="0.15">
      <c r="B22" s="22" t="s">
        <v>15</v>
      </c>
      <c r="C22" s="23" t="s">
        <v>1</v>
      </c>
      <c r="D22" s="30" t="s">
        <v>125</v>
      </c>
      <c r="E22" s="42" t="s">
        <v>124</v>
      </c>
    </row>
    <row r="23" spans="2:5" s="3" customFormat="1" ht="28.5" customHeight="1" x14ac:dyDescent="0.15">
      <c r="B23" s="22" t="s">
        <v>15</v>
      </c>
      <c r="C23" s="23" t="s">
        <v>1</v>
      </c>
      <c r="D23" s="30" t="s">
        <v>125</v>
      </c>
      <c r="E23" s="45" t="s">
        <v>174</v>
      </c>
    </row>
    <row r="24" spans="2:5" s="3" customFormat="1" ht="28.5" customHeight="1" x14ac:dyDescent="0.15">
      <c r="B24" s="22" t="s">
        <v>15</v>
      </c>
      <c r="C24" s="23" t="s">
        <v>1</v>
      </c>
      <c r="D24" s="30" t="s">
        <v>176</v>
      </c>
      <c r="E24" s="46" t="s">
        <v>177</v>
      </c>
    </row>
    <row r="25" spans="2:5" s="3" customFormat="1" ht="28.5" customHeight="1" x14ac:dyDescent="0.15">
      <c r="B25" s="22" t="s">
        <v>15</v>
      </c>
      <c r="C25" s="23" t="s">
        <v>1</v>
      </c>
      <c r="D25" s="30" t="s">
        <v>176</v>
      </c>
      <c r="E25" s="47" t="s">
        <v>178</v>
      </c>
    </row>
    <row r="26" spans="2:5" s="3" customFormat="1" ht="28.5" customHeight="1" x14ac:dyDescent="0.15">
      <c r="B26" s="22" t="s">
        <v>15</v>
      </c>
      <c r="C26" s="23" t="s">
        <v>1</v>
      </c>
      <c r="D26" s="30" t="s">
        <v>176</v>
      </c>
      <c r="E26" s="47" t="s">
        <v>179</v>
      </c>
    </row>
    <row r="27" spans="2:5" s="3" customFormat="1" ht="28.5" customHeight="1" x14ac:dyDescent="0.15">
      <c r="B27" s="22" t="s">
        <v>15</v>
      </c>
      <c r="C27" s="23" t="s">
        <v>1</v>
      </c>
      <c r="D27" s="30" t="s">
        <v>176</v>
      </c>
      <c r="E27" s="47" t="s">
        <v>180</v>
      </c>
    </row>
    <row r="28" spans="2:5" s="3" customFormat="1" ht="28.5" customHeight="1" x14ac:dyDescent="0.15">
      <c r="B28" s="22" t="s">
        <v>15</v>
      </c>
      <c r="C28" s="23" t="s">
        <v>1</v>
      </c>
      <c r="D28" s="30" t="s">
        <v>176</v>
      </c>
      <c r="E28" s="47" t="s">
        <v>181</v>
      </c>
    </row>
    <row r="29" spans="2:5" s="3" customFormat="1" ht="28.5" customHeight="1" x14ac:dyDescent="0.15">
      <c r="B29" s="22" t="s">
        <v>15</v>
      </c>
      <c r="C29" s="23" t="s">
        <v>1</v>
      </c>
      <c r="D29" s="30" t="s">
        <v>176</v>
      </c>
      <c r="E29" s="47" t="s">
        <v>182</v>
      </c>
    </row>
    <row r="30" spans="2:5" s="3" customFormat="1" ht="28.5" customHeight="1" x14ac:dyDescent="0.15">
      <c r="B30" s="22" t="s">
        <v>15</v>
      </c>
      <c r="C30" s="23" t="s">
        <v>1</v>
      </c>
      <c r="D30" s="30" t="s">
        <v>176</v>
      </c>
      <c r="E30" s="47" t="s">
        <v>183</v>
      </c>
    </row>
    <row r="31" spans="2:5" s="3" customFormat="1" ht="28.5" customHeight="1" x14ac:dyDescent="0.15">
      <c r="B31" s="24"/>
      <c r="C31" s="24" t="s">
        <v>16</v>
      </c>
      <c r="D31" s="24"/>
      <c r="E31" s="32">
        <f>COUNTA(E4:E30)</f>
        <v>27</v>
      </c>
    </row>
    <row r="32" spans="2:5" s="3" customFormat="1" ht="28.5" customHeight="1" x14ac:dyDescent="0.15">
      <c r="B32" s="25" t="s">
        <v>15</v>
      </c>
      <c r="C32" s="23" t="s">
        <v>2</v>
      </c>
      <c r="D32" s="30" t="s">
        <v>225</v>
      </c>
      <c r="E32" s="47" t="s">
        <v>226</v>
      </c>
    </row>
    <row r="33" spans="2:6" s="3" customFormat="1" ht="28.5" customHeight="1" x14ac:dyDescent="0.15">
      <c r="B33" s="25" t="s">
        <v>15</v>
      </c>
      <c r="C33" s="23" t="s">
        <v>2</v>
      </c>
      <c r="D33" s="30" t="s">
        <v>225</v>
      </c>
      <c r="E33" s="47" t="s">
        <v>227</v>
      </c>
    </row>
    <row r="34" spans="2:6" s="3" customFormat="1" ht="28.5" customHeight="1" x14ac:dyDescent="0.15">
      <c r="B34" s="25" t="s">
        <v>15</v>
      </c>
      <c r="C34" s="23" t="s">
        <v>2</v>
      </c>
      <c r="D34" s="30" t="s">
        <v>225</v>
      </c>
      <c r="E34" s="47" t="s">
        <v>228</v>
      </c>
    </row>
    <row r="35" spans="2:6" s="3" customFormat="1" ht="28.5" customHeight="1" x14ac:dyDescent="0.15">
      <c r="B35" s="25" t="s">
        <v>15</v>
      </c>
      <c r="C35" s="23" t="s">
        <v>2</v>
      </c>
      <c r="D35" s="30" t="s">
        <v>225</v>
      </c>
      <c r="E35" s="47" t="s">
        <v>229</v>
      </c>
    </row>
    <row r="36" spans="2:6" s="3" customFormat="1" ht="28.5" customHeight="1" x14ac:dyDescent="0.15">
      <c r="B36" s="25" t="s">
        <v>15</v>
      </c>
      <c r="C36" s="23" t="s">
        <v>2</v>
      </c>
      <c r="D36" s="30" t="s">
        <v>225</v>
      </c>
      <c r="E36" s="47" t="s">
        <v>230</v>
      </c>
    </row>
    <row r="37" spans="2:6" s="3" customFormat="1" ht="28.5" customHeight="1" thickBot="1" x14ac:dyDescent="0.2">
      <c r="B37" s="24"/>
      <c r="C37" s="24" t="s">
        <v>18</v>
      </c>
      <c r="D37" s="24"/>
      <c r="E37" s="40">
        <f>COUNTA(E32:E36)</f>
        <v>5</v>
      </c>
      <c r="F37" s="29"/>
    </row>
    <row r="38" spans="2:6" s="3" customFormat="1" ht="28.5" customHeight="1" thickTop="1" x14ac:dyDescent="0.15">
      <c r="B38" s="25" t="s">
        <v>15</v>
      </c>
      <c r="C38" s="23" t="s">
        <v>67</v>
      </c>
      <c r="D38" s="30" t="s">
        <v>125</v>
      </c>
      <c r="E38" s="44" t="s">
        <v>126</v>
      </c>
    </row>
    <row r="39" spans="2:6" s="3" customFormat="1" ht="28.5" customHeight="1" x14ac:dyDescent="0.15">
      <c r="B39" s="25" t="s">
        <v>15</v>
      </c>
      <c r="C39" s="23" t="s">
        <v>67</v>
      </c>
      <c r="D39" s="30" t="s">
        <v>125</v>
      </c>
      <c r="E39" s="41" t="s">
        <v>127</v>
      </c>
    </row>
    <row r="40" spans="2:6" s="3" customFormat="1" ht="28.5" customHeight="1" x14ac:dyDescent="0.15">
      <c r="B40" s="25" t="s">
        <v>15</v>
      </c>
      <c r="C40" s="23" t="s">
        <v>67</v>
      </c>
      <c r="D40" s="30" t="s">
        <v>176</v>
      </c>
      <c r="E40" s="39" t="s">
        <v>184</v>
      </c>
    </row>
    <row r="41" spans="2:6" s="3" customFormat="1" ht="28.5" customHeight="1" x14ac:dyDescent="0.15">
      <c r="B41" s="25" t="s">
        <v>15</v>
      </c>
      <c r="C41" s="23" t="s">
        <v>67</v>
      </c>
      <c r="D41" s="30" t="s">
        <v>225</v>
      </c>
      <c r="E41" s="39" t="s">
        <v>231</v>
      </c>
    </row>
    <row r="42" spans="2:6" s="3" customFormat="1" ht="28.5" customHeight="1" x14ac:dyDescent="0.15">
      <c r="B42" s="24"/>
      <c r="C42" s="24" t="s">
        <v>68</v>
      </c>
      <c r="D42" s="24"/>
      <c r="E42" s="40">
        <f>COUNTA(E38:E41)</f>
        <v>4</v>
      </c>
      <c r="F42" s="29"/>
    </row>
    <row r="43" spans="2:6" s="3" customFormat="1" ht="28.5" customHeight="1" x14ac:dyDescent="0.15">
      <c r="B43" s="25" t="s">
        <v>15</v>
      </c>
      <c r="C43" s="23" t="s">
        <v>3</v>
      </c>
      <c r="D43" s="30" t="s">
        <v>125</v>
      </c>
      <c r="E43" s="49" t="s">
        <v>94</v>
      </c>
    </row>
    <row r="44" spans="2:6" s="3" customFormat="1" ht="28.5" customHeight="1" x14ac:dyDescent="0.15">
      <c r="B44" s="25" t="s">
        <v>15</v>
      </c>
      <c r="C44" s="23" t="s">
        <v>3</v>
      </c>
      <c r="D44" s="30" t="s">
        <v>125</v>
      </c>
      <c r="E44" s="39" t="s">
        <v>104</v>
      </c>
    </row>
    <row r="45" spans="2:6" s="3" customFormat="1" ht="28.5" customHeight="1" x14ac:dyDescent="0.15">
      <c r="B45" s="25" t="s">
        <v>15</v>
      </c>
      <c r="C45" s="23" t="s">
        <v>3</v>
      </c>
      <c r="D45" s="30" t="s">
        <v>225</v>
      </c>
      <c r="E45" s="57" t="s">
        <v>232</v>
      </c>
    </row>
    <row r="46" spans="2:6" s="3" customFormat="1" ht="28.5" customHeight="1" x14ac:dyDescent="0.15">
      <c r="B46" s="25" t="s">
        <v>15</v>
      </c>
      <c r="C46" s="23" t="s">
        <v>3</v>
      </c>
      <c r="D46" s="30" t="s">
        <v>225</v>
      </c>
      <c r="E46" s="57" t="s">
        <v>233</v>
      </c>
    </row>
    <row r="47" spans="2:6" s="3" customFormat="1" ht="28.5" customHeight="1" x14ac:dyDescent="0.15">
      <c r="B47" s="25" t="s">
        <v>15</v>
      </c>
      <c r="C47" s="23" t="s">
        <v>3</v>
      </c>
      <c r="D47" s="30" t="s">
        <v>225</v>
      </c>
      <c r="E47" s="57" t="s">
        <v>234</v>
      </c>
    </row>
    <row r="48" spans="2:6" s="3" customFormat="1" ht="28.5" customHeight="1" x14ac:dyDescent="0.15">
      <c r="B48" s="25" t="s">
        <v>15</v>
      </c>
      <c r="C48" s="23" t="s">
        <v>3</v>
      </c>
      <c r="D48" s="30" t="s">
        <v>225</v>
      </c>
      <c r="E48" s="57" t="s">
        <v>235</v>
      </c>
    </row>
    <row r="49" spans="2:6" s="3" customFormat="1" ht="28.5" customHeight="1" x14ac:dyDescent="0.15">
      <c r="B49" s="25" t="s">
        <v>15</v>
      </c>
      <c r="C49" s="23" t="s">
        <v>3</v>
      </c>
      <c r="D49" s="30" t="s">
        <v>225</v>
      </c>
      <c r="E49" s="57" t="s">
        <v>236</v>
      </c>
    </row>
    <row r="50" spans="2:6" s="3" customFormat="1" ht="28.5" customHeight="1" x14ac:dyDescent="0.15">
      <c r="B50" s="25" t="s">
        <v>15</v>
      </c>
      <c r="C50" s="23" t="s">
        <v>3</v>
      </c>
      <c r="D50" s="30" t="s">
        <v>225</v>
      </c>
      <c r="E50" s="57" t="s">
        <v>237</v>
      </c>
    </row>
    <row r="51" spans="2:6" s="3" customFormat="1" ht="28.5" customHeight="1" thickBot="1" x14ac:dyDescent="0.2">
      <c r="B51" s="25" t="s">
        <v>15</v>
      </c>
      <c r="C51" s="23" t="s">
        <v>3</v>
      </c>
      <c r="D51" s="30" t="s">
        <v>225</v>
      </c>
      <c r="E51" s="58" t="s">
        <v>238</v>
      </c>
    </row>
    <row r="52" spans="2:6" s="3" customFormat="1" ht="28.5" customHeight="1" thickTop="1" x14ac:dyDescent="0.15">
      <c r="B52" s="24"/>
      <c r="C52" s="24" t="s">
        <v>19</v>
      </c>
      <c r="D52" s="24"/>
      <c r="E52" s="32">
        <f>COUNTA(E43:E51)</f>
        <v>9</v>
      </c>
      <c r="F52" s="29"/>
    </row>
    <row r="53" spans="2:6" s="3" customFormat="1" ht="28.5" customHeight="1" x14ac:dyDescent="0.15">
      <c r="B53" s="27" t="s">
        <v>17</v>
      </c>
      <c r="C53" s="37">
        <f>COUNTA(C31,C37,C42,C52)</f>
        <v>4</v>
      </c>
      <c r="D53" s="27"/>
      <c r="E53" s="33">
        <f>SUM(E31,E37,E42,E52)</f>
        <v>45</v>
      </c>
    </row>
  </sheetData>
  <mergeCells count="4">
    <mergeCell ref="B2:B3"/>
    <mergeCell ref="E2:E3"/>
    <mergeCell ref="C2:C3"/>
    <mergeCell ref="D2:D3"/>
  </mergeCells>
  <phoneticPr fontId="4"/>
  <pageMargins left="0.78740157480314965" right="0.78740157480314965" top="1.1417322834645669" bottom="0.6692913385826772" header="0.19685039370078741" footer="0.19685039370078741"/>
  <pageSetup paperSize="9" scale="90" fitToHeight="0" orientation="portrait" r:id="rId1"/>
  <rowBreaks count="1" manualBreakCount="1">
    <brk id="31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B1:F31"/>
  <sheetViews>
    <sheetView showZeros="0" view="pageBreakPreview" topLeftCell="A13" zoomScaleNormal="100" zoomScaleSheetLayoutView="100" workbookViewId="0">
      <selection activeCell="D16" sqref="D16"/>
    </sheetView>
  </sheetViews>
  <sheetFormatPr defaultRowHeight="13.5" x14ac:dyDescent="0.15"/>
  <cols>
    <col min="1" max="1" width="0.875" style="2" customWidth="1"/>
    <col min="2" max="2" width="11.875" style="2" customWidth="1"/>
    <col min="3" max="4" width="15.625" style="2" customWidth="1"/>
    <col min="5" max="5" width="50.625" style="2" customWidth="1"/>
    <col min="6" max="6" width="6.25" style="2" customWidth="1"/>
    <col min="7" max="191" width="9" style="2"/>
    <col min="192" max="192" width="11.875" style="2" customWidth="1"/>
    <col min="193" max="193" width="29.25" style="2" bestFit="1" customWidth="1"/>
    <col min="194" max="200" width="9" style="2"/>
    <col min="201" max="204" width="0" style="2" hidden="1" customWidth="1"/>
    <col min="205" max="207" width="10" style="2" customWidth="1"/>
    <col min="208" max="447" width="9" style="2"/>
    <col min="448" max="448" width="11.875" style="2" customWidth="1"/>
    <col min="449" max="449" width="29.25" style="2" bestFit="1" customWidth="1"/>
    <col min="450" max="456" width="9" style="2"/>
    <col min="457" max="460" width="0" style="2" hidden="1" customWidth="1"/>
    <col min="461" max="463" width="10" style="2" customWidth="1"/>
    <col min="464" max="703" width="9" style="2"/>
    <col min="704" max="704" width="11.875" style="2" customWidth="1"/>
    <col min="705" max="705" width="29.25" style="2" bestFit="1" customWidth="1"/>
    <col min="706" max="712" width="9" style="2"/>
    <col min="713" max="716" width="0" style="2" hidden="1" customWidth="1"/>
    <col min="717" max="719" width="10" style="2" customWidth="1"/>
    <col min="720" max="959" width="9" style="2"/>
    <col min="960" max="960" width="11.875" style="2" customWidth="1"/>
    <col min="961" max="961" width="29.25" style="2" bestFit="1" customWidth="1"/>
    <col min="962" max="968" width="9" style="2"/>
    <col min="969" max="972" width="0" style="2" hidden="1" customWidth="1"/>
    <col min="973" max="975" width="10" style="2" customWidth="1"/>
    <col min="976" max="1215" width="9" style="2"/>
    <col min="1216" max="1216" width="11.875" style="2" customWidth="1"/>
    <col min="1217" max="1217" width="29.25" style="2" bestFit="1" customWidth="1"/>
    <col min="1218" max="1224" width="9" style="2"/>
    <col min="1225" max="1228" width="0" style="2" hidden="1" customWidth="1"/>
    <col min="1229" max="1231" width="10" style="2" customWidth="1"/>
    <col min="1232" max="1471" width="9" style="2"/>
    <col min="1472" max="1472" width="11.875" style="2" customWidth="1"/>
    <col min="1473" max="1473" width="29.25" style="2" bestFit="1" customWidth="1"/>
    <col min="1474" max="1480" width="9" style="2"/>
    <col min="1481" max="1484" width="0" style="2" hidden="1" customWidth="1"/>
    <col min="1485" max="1487" width="10" style="2" customWidth="1"/>
    <col min="1488" max="1727" width="9" style="2"/>
    <col min="1728" max="1728" width="11.875" style="2" customWidth="1"/>
    <col min="1729" max="1729" width="29.25" style="2" bestFit="1" customWidth="1"/>
    <col min="1730" max="1736" width="9" style="2"/>
    <col min="1737" max="1740" width="0" style="2" hidden="1" customWidth="1"/>
    <col min="1741" max="1743" width="10" style="2" customWidth="1"/>
    <col min="1744" max="1983" width="9" style="2"/>
    <col min="1984" max="1984" width="11.875" style="2" customWidth="1"/>
    <col min="1985" max="1985" width="29.25" style="2" bestFit="1" customWidth="1"/>
    <col min="1986" max="1992" width="9" style="2"/>
    <col min="1993" max="1996" width="0" style="2" hidden="1" customWidth="1"/>
    <col min="1997" max="1999" width="10" style="2" customWidth="1"/>
    <col min="2000" max="2239" width="9" style="2"/>
    <col min="2240" max="2240" width="11.875" style="2" customWidth="1"/>
    <col min="2241" max="2241" width="29.25" style="2" bestFit="1" customWidth="1"/>
    <col min="2242" max="2248" width="9" style="2"/>
    <col min="2249" max="2252" width="0" style="2" hidden="1" customWidth="1"/>
    <col min="2253" max="2255" width="10" style="2" customWidth="1"/>
    <col min="2256" max="2495" width="9" style="2"/>
    <col min="2496" max="2496" width="11.875" style="2" customWidth="1"/>
    <col min="2497" max="2497" width="29.25" style="2" bestFit="1" customWidth="1"/>
    <col min="2498" max="2504" width="9" style="2"/>
    <col min="2505" max="2508" width="0" style="2" hidden="1" customWidth="1"/>
    <col min="2509" max="2511" width="10" style="2" customWidth="1"/>
    <col min="2512" max="2751" width="9" style="2"/>
    <col min="2752" max="2752" width="11.875" style="2" customWidth="1"/>
    <col min="2753" max="2753" width="29.25" style="2" bestFit="1" customWidth="1"/>
    <col min="2754" max="2760" width="9" style="2"/>
    <col min="2761" max="2764" width="0" style="2" hidden="1" customWidth="1"/>
    <col min="2765" max="2767" width="10" style="2" customWidth="1"/>
    <col min="2768" max="3007" width="9" style="2"/>
    <col min="3008" max="3008" width="11.875" style="2" customWidth="1"/>
    <col min="3009" max="3009" width="29.25" style="2" bestFit="1" customWidth="1"/>
    <col min="3010" max="3016" width="9" style="2"/>
    <col min="3017" max="3020" width="0" style="2" hidden="1" customWidth="1"/>
    <col min="3021" max="3023" width="10" style="2" customWidth="1"/>
    <col min="3024" max="3263" width="9" style="2"/>
    <col min="3264" max="3264" width="11.875" style="2" customWidth="1"/>
    <col min="3265" max="3265" width="29.25" style="2" bestFit="1" customWidth="1"/>
    <col min="3266" max="3272" width="9" style="2"/>
    <col min="3273" max="3276" width="0" style="2" hidden="1" customWidth="1"/>
    <col min="3277" max="3279" width="10" style="2" customWidth="1"/>
    <col min="3280" max="3519" width="9" style="2"/>
    <col min="3520" max="3520" width="11.875" style="2" customWidth="1"/>
    <col min="3521" max="3521" width="29.25" style="2" bestFit="1" customWidth="1"/>
    <col min="3522" max="3528" width="9" style="2"/>
    <col min="3529" max="3532" width="0" style="2" hidden="1" customWidth="1"/>
    <col min="3533" max="3535" width="10" style="2" customWidth="1"/>
    <col min="3536" max="3775" width="9" style="2"/>
    <col min="3776" max="3776" width="11.875" style="2" customWidth="1"/>
    <col min="3777" max="3777" width="29.25" style="2" bestFit="1" customWidth="1"/>
    <col min="3778" max="3784" width="9" style="2"/>
    <col min="3785" max="3788" width="0" style="2" hidden="1" customWidth="1"/>
    <col min="3789" max="3791" width="10" style="2" customWidth="1"/>
    <col min="3792" max="4031" width="9" style="2"/>
    <col min="4032" max="4032" width="11.875" style="2" customWidth="1"/>
    <col min="4033" max="4033" width="29.25" style="2" bestFit="1" customWidth="1"/>
    <col min="4034" max="4040" width="9" style="2"/>
    <col min="4041" max="4044" width="0" style="2" hidden="1" customWidth="1"/>
    <col min="4045" max="4047" width="10" style="2" customWidth="1"/>
    <col min="4048" max="4287" width="9" style="2"/>
    <col min="4288" max="4288" width="11.875" style="2" customWidth="1"/>
    <col min="4289" max="4289" width="29.25" style="2" bestFit="1" customWidth="1"/>
    <col min="4290" max="4296" width="9" style="2"/>
    <col min="4297" max="4300" width="0" style="2" hidden="1" customWidth="1"/>
    <col min="4301" max="4303" width="10" style="2" customWidth="1"/>
    <col min="4304" max="4543" width="9" style="2"/>
    <col min="4544" max="4544" width="11.875" style="2" customWidth="1"/>
    <col min="4545" max="4545" width="29.25" style="2" bestFit="1" customWidth="1"/>
    <col min="4546" max="4552" width="9" style="2"/>
    <col min="4553" max="4556" width="0" style="2" hidden="1" customWidth="1"/>
    <col min="4557" max="4559" width="10" style="2" customWidth="1"/>
    <col min="4560" max="4799" width="9" style="2"/>
    <col min="4800" max="4800" width="11.875" style="2" customWidth="1"/>
    <col min="4801" max="4801" width="29.25" style="2" bestFit="1" customWidth="1"/>
    <col min="4802" max="4808" width="9" style="2"/>
    <col min="4809" max="4812" width="0" style="2" hidden="1" customWidth="1"/>
    <col min="4813" max="4815" width="10" style="2" customWidth="1"/>
    <col min="4816" max="5055" width="9" style="2"/>
    <col min="5056" max="5056" width="11.875" style="2" customWidth="1"/>
    <col min="5057" max="5057" width="29.25" style="2" bestFit="1" customWidth="1"/>
    <col min="5058" max="5064" width="9" style="2"/>
    <col min="5065" max="5068" width="0" style="2" hidden="1" customWidth="1"/>
    <col min="5069" max="5071" width="10" style="2" customWidth="1"/>
    <col min="5072" max="5311" width="9" style="2"/>
    <col min="5312" max="5312" width="11.875" style="2" customWidth="1"/>
    <col min="5313" max="5313" width="29.25" style="2" bestFit="1" customWidth="1"/>
    <col min="5314" max="5320" width="9" style="2"/>
    <col min="5321" max="5324" width="0" style="2" hidden="1" customWidth="1"/>
    <col min="5325" max="5327" width="10" style="2" customWidth="1"/>
    <col min="5328" max="5567" width="9" style="2"/>
    <col min="5568" max="5568" width="11.875" style="2" customWidth="1"/>
    <col min="5569" max="5569" width="29.25" style="2" bestFit="1" customWidth="1"/>
    <col min="5570" max="5576" width="9" style="2"/>
    <col min="5577" max="5580" width="0" style="2" hidden="1" customWidth="1"/>
    <col min="5581" max="5583" width="10" style="2" customWidth="1"/>
    <col min="5584" max="5823" width="9" style="2"/>
    <col min="5824" max="5824" width="11.875" style="2" customWidth="1"/>
    <col min="5825" max="5825" width="29.25" style="2" bestFit="1" customWidth="1"/>
    <col min="5826" max="5832" width="9" style="2"/>
    <col min="5833" max="5836" width="0" style="2" hidden="1" customWidth="1"/>
    <col min="5837" max="5839" width="10" style="2" customWidth="1"/>
    <col min="5840" max="6079" width="9" style="2"/>
    <col min="6080" max="6080" width="11.875" style="2" customWidth="1"/>
    <col min="6081" max="6081" width="29.25" style="2" bestFit="1" customWidth="1"/>
    <col min="6082" max="6088" width="9" style="2"/>
    <col min="6089" max="6092" width="0" style="2" hidden="1" customWidth="1"/>
    <col min="6093" max="6095" width="10" style="2" customWidth="1"/>
    <col min="6096" max="6335" width="9" style="2"/>
    <col min="6336" max="6336" width="11.875" style="2" customWidth="1"/>
    <col min="6337" max="6337" width="29.25" style="2" bestFit="1" customWidth="1"/>
    <col min="6338" max="6344" width="9" style="2"/>
    <col min="6345" max="6348" width="0" style="2" hidden="1" customWidth="1"/>
    <col min="6349" max="6351" width="10" style="2" customWidth="1"/>
    <col min="6352" max="6591" width="9" style="2"/>
    <col min="6592" max="6592" width="11.875" style="2" customWidth="1"/>
    <col min="6593" max="6593" width="29.25" style="2" bestFit="1" customWidth="1"/>
    <col min="6594" max="6600" width="9" style="2"/>
    <col min="6601" max="6604" width="0" style="2" hidden="1" customWidth="1"/>
    <col min="6605" max="6607" width="10" style="2" customWidth="1"/>
    <col min="6608" max="6847" width="9" style="2"/>
    <col min="6848" max="6848" width="11.875" style="2" customWidth="1"/>
    <col min="6849" max="6849" width="29.25" style="2" bestFit="1" customWidth="1"/>
    <col min="6850" max="6856" width="9" style="2"/>
    <col min="6857" max="6860" width="0" style="2" hidden="1" customWidth="1"/>
    <col min="6861" max="6863" width="10" style="2" customWidth="1"/>
    <col min="6864" max="7103" width="9" style="2"/>
    <col min="7104" max="7104" width="11.875" style="2" customWidth="1"/>
    <col min="7105" max="7105" width="29.25" style="2" bestFit="1" customWidth="1"/>
    <col min="7106" max="7112" width="9" style="2"/>
    <col min="7113" max="7116" width="0" style="2" hidden="1" customWidth="1"/>
    <col min="7117" max="7119" width="10" style="2" customWidth="1"/>
    <col min="7120" max="7359" width="9" style="2"/>
    <col min="7360" max="7360" width="11.875" style="2" customWidth="1"/>
    <col min="7361" max="7361" width="29.25" style="2" bestFit="1" customWidth="1"/>
    <col min="7362" max="7368" width="9" style="2"/>
    <col min="7369" max="7372" width="0" style="2" hidden="1" customWidth="1"/>
    <col min="7373" max="7375" width="10" style="2" customWidth="1"/>
    <col min="7376" max="7615" width="9" style="2"/>
    <col min="7616" max="7616" width="11.875" style="2" customWidth="1"/>
    <col min="7617" max="7617" width="29.25" style="2" bestFit="1" customWidth="1"/>
    <col min="7618" max="7624" width="9" style="2"/>
    <col min="7625" max="7628" width="0" style="2" hidden="1" customWidth="1"/>
    <col min="7629" max="7631" width="10" style="2" customWidth="1"/>
    <col min="7632" max="7871" width="9" style="2"/>
    <col min="7872" max="7872" width="11.875" style="2" customWidth="1"/>
    <col min="7873" max="7873" width="29.25" style="2" bestFit="1" customWidth="1"/>
    <col min="7874" max="7880" width="9" style="2"/>
    <col min="7881" max="7884" width="0" style="2" hidden="1" customWidth="1"/>
    <col min="7885" max="7887" width="10" style="2" customWidth="1"/>
    <col min="7888" max="8127" width="9" style="2"/>
    <col min="8128" max="8128" width="11.875" style="2" customWidth="1"/>
    <col min="8129" max="8129" width="29.25" style="2" bestFit="1" customWidth="1"/>
    <col min="8130" max="8136" width="9" style="2"/>
    <col min="8137" max="8140" width="0" style="2" hidden="1" customWidth="1"/>
    <col min="8141" max="8143" width="10" style="2" customWidth="1"/>
    <col min="8144" max="8383" width="9" style="2"/>
    <col min="8384" max="8384" width="11.875" style="2" customWidth="1"/>
    <col min="8385" max="8385" width="29.25" style="2" bestFit="1" customWidth="1"/>
    <col min="8386" max="8392" width="9" style="2"/>
    <col min="8393" max="8396" width="0" style="2" hidden="1" customWidth="1"/>
    <col min="8397" max="8399" width="10" style="2" customWidth="1"/>
    <col min="8400" max="8639" width="9" style="2"/>
    <col min="8640" max="8640" width="11.875" style="2" customWidth="1"/>
    <col min="8641" max="8641" width="29.25" style="2" bestFit="1" customWidth="1"/>
    <col min="8642" max="8648" width="9" style="2"/>
    <col min="8649" max="8652" width="0" style="2" hidden="1" customWidth="1"/>
    <col min="8653" max="8655" width="10" style="2" customWidth="1"/>
    <col min="8656" max="8895" width="9" style="2"/>
    <col min="8896" max="8896" width="11.875" style="2" customWidth="1"/>
    <col min="8897" max="8897" width="29.25" style="2" bestFit="1" customWidth="1"/>
    <col min="8898" max="8904" width="9" style="2"/>
    <col min="8905" max="8908" width="0" style="2" hidden="1" customWidth="1"/>
    <col min="8909" max="8911" width="10" style="2" customWidth="1"/>
    <col min="8912" max="9151" width="9" style="2"/>
    <col min="9152" max="9152" width="11.875" style="2" customWidth="1"/>
    <col min="9153" max="9153" width="29.25" style="2" bestFit="1" customWidth="1"/>
    <col min="9154" max="9160" width="9" style="2"/>
    <col min="9161" max="9164" width="0" style="2" hidden="1" customWidth="1"/>
    <col min="9165" max="9167" width="10" style="2" customWidth="1"/>
    <col min="9168" max="9407" width="9" style="2"/>
    <col min="9408" max="9408" width="11.875" style="2" customWidth="1"/>
    <col min="9409" max="9409" width="29.25" style="2" bestFit="1" customWidth="1"/>
    <col min="9410" max="9416" width="9" style="2"/>
    <col min="9417" max="9420" width="0" style="2" hidden="1" customWidth="1"/>
    <col min="9421" max="9423" width="10" style="2" customWidth="1"/>
    <col min="9424" max="9663" width="9" style="2"/>
    <col min="9664" max="9664" width="11.875" style="2" customWidth="1"/>
    <col min="9665" max="9665" width="29.25" style="2" bestFit="1" customWidth="1"/>
    <col min="9666" max="9672" width="9" style="2"/>
    <col min="9673" max="9676" width="0" style="2" hidden="1" customWidth="1"/>
    <col min="9677" max="9679" width="10" style="2" customWidth="1"/>
    <col min="9680" max="9919" width="9" style="2"/>
    <col min="9920" max="9920" width="11.875" style="2" customWidth="1"/>
    <col min="9921" max="9921" width="29.25" style="2" bestFit="1" customWidth="1"/>
    <col min="9922" max="9928" width="9" style="2"/>
    <col min="9929" max="9932" width="0" style="2" hidden="1" customWidth="1"/>
    <col min="9933" max="9935" width="10" style="2" customWidth="1"/>
    <col min="9936" max="10175" width="9" style="2"/>
    <col min="10176" max="10176" width="11.875" style="2" customWidth="1"/>
    <col min="10177" max="10177" width="29.25" style="2" bestFit="1" customWidth="1"/>
    <col min="10178" max="10184" width="9" style="2"/>
    <col min="10185" max="10188" width="0" style="2" hidden="1" customWidth="1"/>
    <col min="10189" max="10191" width="10" style="2" customWidth="1"/>
    <col min="10192" max="10431" width="9" style="2"/>
    <col min="10432" max="10432" width="11.875" style="2" customWidth="1"/>
    <col min="10433" max="10433" width="29.25" style="2" bestFit="1" customWidth="1"/>
    <col min="10434" max="10440" width="9" style="2"/>
    <col min="10441" max="10444" width="0" style="2" hidden="1" customWidth="1"/>
    <col min="10445" max="10447" width="10" style="2" customWidth="1"/>
    <col min="10448" max="10687" width="9" style="2"/>
    <col min="10688" max="10688" width="11.875" style="2" customWidth="1"/>
    <col min="10689" max="10689" width="29.25" style="2" bestFit="1" customWidth="1"/>
    <col min="10690" max="10696" width="9" style="2"/>
    <col min="10697" max="10700" width="0" style="2" hidden="1" customWidth="1"/>
    <col min="10701" max="10703" width="10" style="2" customWidth="1"/>
    <col min="10704" max="10943" width="9" style="2"/>
    <col min="10944" max="10944" width="11.875" style="2" customWidth="1"/>
    <col min="10945" max="10945" width="29.25" style="2" bestFit="1" customWidth="1"/>
    <col min="10946" max="10952" width="9" style="2"/>
    <col min="10953" max="10956" width="0" style="2" hidden="1" customWidth="1"/>
    <col min="10957" max="10959" width="10" style="2" customWidth="1"/>
    <col min="10960" max="11199" width="9" style="2"/>
    <col min="11200" max="11200" width="11.875" style="2" customWidth="1"/>
    <col min="11201" max="11201" width="29.25" style="2" bestFit="1" customWidth="1"/>
    <col min="11202" max="11208" width="9" style="2"/>
    <col min="11209" max="11212" width="0" style="2" hidden="1" customWidth="1"/>
    <col min="11213" max="11215" width="10" style="2" customWidth="1"/>
    <col min="11216" max="11455" width="9" style="2"/>
    <col min="11456" max="11456" width="11.875" style="2" customWidth="1"/>
    <col min="11457" max="11457" width="29.25" style="2" bestFit="1" customWidth="1"/>
    <col min="11458" max="11464" width="9" style="2"/>
    <col min="11465" max="11468" width="0" style="2" hidden="1" customWidth="1"/>
    <col min="11469" max="11471" width="10" style="2" customWidth="1"/>
    <col min="11472" max="11711" width="9" style="2"/>
    <col min="11712" max="11712" width="11.875" style="2" customWidth="1"/>
    <col min="11713" max="11713" width="29.25" style="2" bestFit="1" customWidth="1"/>
    <col min="11714" max="11720" width="9" style="2"/>
    <col min="11721" max="11724" width="0" style="2" hidden="1" customWidth="1"/>
    <col min="11725" max="11727" width="10" style="2" customWidth="1"/>
    <col min="11728" max="11967" width="9" style="2"/>
    <col min="11968" max="11968" width="11.875" style="2" customWidth="1"/>
    <col min="11969" max="11969" width="29.25" style="2" bestFit="1" customWidth="1"/>
    <col min="11970" max="11976" width="9" style="2"/>
    <col min="11977" max="11980" width="0" style="2" hidden="1" customWidth="1"/>
    <col min="11981" max="11983" width="10" style="2" customWidth="1"/>
    <col min="11984" max="12223" width="9" style="2"/>
    <col min="12224" max="12224" width="11.875" style="2" customWidth="1"/>
    <col min="12225" max="12225" width="29.25" style="2" bestFit="1" customWidth="1"/>
    <col min="12226" max="12232" width="9" style="2"/>
    <col min="12233" max="12236" width="0" style="2" hidden="1" customWidth="1"/>
    <col min="12237" max="12239" width="10" style="2" customWidth="1"/>
    <col min="12240" max="12479" width="9" style="2"/>
    <col min="12480" max="12480" width="11.875" style="2" customWidth="1"/>
    <col min="12481" max="12481" width="29.25" style="2" bestFit="1" customWidth="1"/>
    <col min="12482" max="12488" width="9" style="2"/>
    <col min="12489" max="12492" width="0" style="2" hidden="1" customWidth="1"/>
    <col min="12493" max="12495" width="10" style="2" customWidth="1"/>
    <col min="12496" max="12735" width="9" style="2"/>
    <col min="12736" max="12736" width="11.875" style="2" customWidth="1"/>
    <col min="12737" max="12737" width="29.25" style="2" bestFit="1" customWidth="1"/>
    <col min="12738" max="12744" width="9" style="2"/>
    <col min="12745" max="12748" width="0" style="2" hidden="1" customWidth="1"/>
    <col min="12749" max="12751" width="10" style="2" customWidth="1"/>
    <col min="12752" max="12991" width="9" style="2"/>
    <col min="12992" max="12992" width="11.875" style="2" customWidth="1"/>
    <col min="12993" max="12993" width="29.25" style="2" bestFit="1" customWidth="1"/>
    <col min="12994" max="13000" width="9" style="2"/>
    <col min="13001" max="13004" width="0" style="2" hidden="1" customWidth="1"/>
    <col min="13005" max="13007" width="10" style="2" customWidth="1"/>
    <col min="13008" max="13247" width="9" style="2"/>
    <col min="13248" max="13248" width="11.875" style="2" customWidth="1"/>
    <col min="13249" max="13249" width="29.25" style="2" bestFit="1" customWidth="1"/>
    <col min="13250" max="13256" width="9" style="2"/>
    <col min="13257" max="13260" width="0" style="2" hidden="1" customWidth="1"/>
    <col min="13261" max="13263" width="10" style="2" customWidth="1"/>
    <col min="13264" max="13503" width="9" style="2"/>
    <col min="13504" max="13504" width="11.875" style="2" customWidth="1"/>
    <col min="13505" max="13505" width="29.25" style="2" bestFit="1" customWidth="1"/>
    <col min="13506" max="13512" width="9" style="2"/>
    <col min="13513" max="13516" width="0" style="2" hidden="1" customWidth="1"/>
    <col min="13517" max="13519" width="10" style="2" customWidth="1"/>
    <col min="13520" max="13759" width="9" style="2"/>
    <col min="13760" max="13760" width="11.875" style="2" customWidth="1"/>
    <col min="13761" max="13761" width="29.25" style="2" bestFit="1" customWidth="1"/>
    <col min="13762" max="13768" width="9" style="2"/>
    <col min="13769" max="13772" width="0" style="2" hidden="1" customWidth="1"/>
    <col min="13773" max="13775" width="10" style="2" customWidth="1"/>
    <col min="13776" max="14015" width="9" style="2"/>
    <col min="14016" max="14016" width="11.875" style="2" customWidth="1"/>
    <col min="14017" max="14017" width="29.25" style="2" bestFit="1" customWidth="1"/>
    <col min="14018" max="14024" width="9" style="2"/>
    <col min="14025" max="14028" width="0" style="2" hidden="1" customWidth="1"/>
    <col min="14029" max="14031" width="10" style="2" customWidth="1"/>
    <col min="14032" max="14271" width="9" style="2"/>
    <col min="14272" max="14272" width="11.875" style="2" customWidth="1"/>
    <col min="14273" max="14273" width="29.25" style="2" bestFit="1" customWidth="1"/>
    <col min="14274" max="14280" width="9" style="2"/>
    <col min="14281" max="14284" width="0" style="2" hidden="1" customWidth="1"/>
    <col min="14285" max="14287" width="10" style="2" customWidth="1"/>
    <col min="14288" max="14527" width="9" style="2"/>
    <col min="14528" max="14528" width="11.875" style="2" customWidth="1"/>
    <col min="14529" max="14529" width="29.25" style="2" bestFit="1" customWidth="1"/>
    <col min="14530" max="14536" width="9" style="2"/>
    <col min="14537" max="14540" width="0" style="2" hidden="1" customWidth="1"/>
    <col min="14541" max="14543" width="10" style="2" customWidth="1"/>
    <col min="14544" max="14783" width="9" style="2"/>
    <col min="14784" max="14784" width="11.875" style="2" customWidth="1"/>
    <col min="14785" max="14785" width="29.25" style="2" bestFit="1" customWidth="1"/>
    <col min="14786" max="14792" width="9" style="2"/>
    <col min="14793" max="14796" width="0" style="2" hidden="1" customWidth="1"/>
    <col min="14797" max="14799" width="10" style="2" customWidth="1"/>
    <col min="14800" max="15039" width="9" style="2"/>
    <col min="15040" max="15040" width="11.875" style="2" customWidth="1"/>
    <col min="15041" max="15041" width="29.25" style="2" bestFit="1" customWidth="1"/>
    <col min="15042" max="15048" width="9" style="2"/>
    <col min="15049" max="15052" width="0" style="2" hidden="1" customWidth="1"/>
    <col min="15053" max="15055" width="10" style="2" customWidth="1"/>
    <col min="15056" max="15295" width="9" style="2"/>
    <col min="15296" max="15296" width="11.875" style="2" customWidth="1"/>
    <col min="15297" max="15297" width="29.25" style="2" bestFit="1" customWidth="1"/>
    <col min="15298" max="15304" width="9" style="2"/>
    <col min="15305" max="15308" width="0" style="2" hidden="1" customWidth="1"/>
    <col min="15309" max="15311" width="10" style="2" customWidth="1"/>
    <col min="15312" max="15551" width="9" style="2"/>
    <col min="15552" max="15552" width="11.875" style="2" customWidth="1"/>
    <col min="15553" max="15553" width="29.25" style="2" bestFit="1" customWidth="1"/>
    <col min="15554" max="15560" width="9" style="2"/>
    <col min="15561" max="15564" width="0" style="2" hidden="1" customWidth="1"/>
    <col min="15565" max="15567" width="10" style="2" customWidth="1"/>
    <col min="15568" max="15807" width="9" style="2"/>
    <col min="15808" max="15808" width="11.875" style="2" customWidth="1"/>
    <col min="15809" max="15809" width="29.25" style="2" bestFit="1" customWidth="1"/>
    <col min="15810" max="15816" width="9" style="2"/>
    <col min="15817" max="15820" width="0" style="2" hidden="1" customWidth="1"/>
    <col min="15821" max="15823" width="10" style="2" customWidth="1"/>
    <col min="15824" max="16063" width="9" style="2"/>
    <col min="16064" max="16064" width="11.875" style="2" customWidth="1"/>
    <col min="16065" max="16065" width="29.25" style="2" bestFit="1" customWidth="1"/>
    <col min="16066" max="16072" width="9" style="2"/>
    <col min="16073" max="16076" width="0" style="2" hidden="1" customWidth="1"/>
    <col min="16077" max="16079" width="10" style="2" customWidth="1"/>
    <col min="16080" max="16384" width="9" style="2"/>
  </cols>
  <sheetData>
    <row r="1" spans="2:5" ht="24" x14ac:dyDescent="0.15">
      <c r="B1" s="1" t="str">
        <f>県北!B1</f>
        <v>令和６年度　資源向上(長寿命化）活動組織一覧表</v>
      </c>
      <c r="C1" s="1"/>
      <c r="D1" s="1"/>
    </row>
    <row r="2" spans="2:5" s="3" customFormat="1" ht="20.25" customHeight="1" x14ac:dyDescent="0.15">
      <c r="B2" s="64" t="s">
        <v>84</v>
      </c>
      <c r="C2" s="66" t="s">
        <v>0</v>
      </c>
      <c r="D2" s="67" t="s">
        <v>48</v>
      </c>
      <c r="E2" s="66" t="s">
        <v>14</v>
      </c>
    </row>
    <row r="3" spans="2:5" s="3" customFormat="1" ht="20.25" customHeight="1" x14ac:dyDescent="0.15">
      <c r="B3" s="65"/>
      <c r="C3" s="65"/>
      <c r="D3" s="65"/>
      <c r="E3" s="65"/>
    </row>
    <row r="4" spans="2:5" s="3" customFormat="1" ht="28.5" customHeight="1" x14ac:dyDescent="0.15">
      <c r="B4" s="23" t="s">
        <v>35</v>
      </c>
      <c r="C4" s="23" t="s">
        <v>49</v>
      </c>
      <c r="D4" s="30" t="s">
        <v>176</v>
      </c>
      <c r="E4" s="42" t="s">
        <v>69</v>
      </c>
    </row>
    <row r="5" spans="2:5" s="3" customFormat="1" ht="28.5" customHeight="1" x14ac:dyDescent="0.15">
      <c r="B5" s="23" t="s">
        <v>35</v>
      </c>
      <c r="C5" s="23" t="s">
        <v>49</v>
      </c>
      <c r="D5" s="30" t="s">
        <v>176</v>
      </c>
      <c r="E5" s="39" t="s">
        <v>185</v>
      </c>
    </row>
    <row r="6" spans="2:5" s="3" customFormat="1" ht="28.5" customHeight="1" x14ac:dyDescent="0.15">
      <c r="B6" s="24"/>
      <c r="C6" s="24" t="s">
        <v>50</v>
      </c>
      <c r="D6" s="24"/>
      <c r="E6" s="40">
        <f>COUNTA(E4:E5)</f>
        <v>2</v>
      </c>
    </row>
    <row r="7" spans="2:5" s="3" customFormat="1" ht="28.5" customHeight="1" x14ac:dyDescent="0.15">
      <c r="B7" s="23" t="s">
        <v>35</v>
      </c>
      <c r="C7" s="23" t="s">
        <v>113</v>
      </c>
      <c r="D7" s="30" t="s">
        <v>112</v>
      </c>
      <c r="E7" s="42" t="s">
        <v>115</v>
      </c>
    </row>
    <row r="8" spans="2:5" s="3" customFormat="1" ht="28.5" customHeight="1" x14ac:dyDescent="0.15">
      <c r="B8" s="23" t="s">
        <v>35</v>
      </c>
      <c r="C8" s="23" t="s">
        <v>113</v>
      </c>
      <c r="D8" s="30" t="s">
        <v>125</v>
      </c>
      <c r="E8" s="39" t="s">
        <v>128</v>
      </c>
    </row>
    <row r="9" spans="2:5" s="3" customFormat="1" ht="28.5" customHeight="1" x14ac:dyDescent="0.15">
      <c r="B9" s="24"/>
      <c r="C9" s="24" t="s">
        <v>114</v>
      </c>
      <c r="D9" s="24"/>
      <c r="E9" s="40">
        <f>COUNTA(E7:E8)</f>
        <v>2</v>
      </c>
    </row>
    <row r="10" spans="2:5" s="3" customFormat="1" ht="28.5" customHeight="1" x14ac:dyDescent="0.15">
      <c r="B10" s="23" t="s">
        <v>35</v>
      </c>
      <c r="C10" s="23" t="s">
        <v>71</v>
      </c>
      <c r="D10" s="30" t="s">
        <v>125</v>
      </c>
      <c r="E10" s="39" t="s">
        <v>129</v>
      </c>
    </row>
    <row r="11" spans="2:5" s="3" customFormat="1" ht="28.5" customHeight="1" x14ac:dyDescent="0.15">
      <c r="B11" s="23" t="s">
        <v>35</v>
      </c>
      <c r="C11" s="23" t="s">
        <v>71</v>
      </c>
      <c r="D11" s="30" t="s">
        <v>125</v>
      </c>
      <c r="E11" s="39" t="s">
        <v>130</v>
      </c>
    </row>
    <row r="12" spans="2:5" s="3" customFormat="1" ht="28.5" customHeight="1" x14ac:dyDescent="0.15">
      <c r="B12" s="23" t="s">
        <v>35</v>
      </c>
      <c r="C12" s="23" t="s">
        <v>71</v>
      </c>
      <c r="D12" s="30" t="s">
        <v>176</v>
      </c>
      <c r="E12" s="39" t="s">
        <v>73</v>
      </c>
    </row>
    <row r="13" spans="2:5" s="3" customFormat="1" ht="28.5" customHeight="1" x14ac:dyDescent="0.15">
      <c r="B13" s="23" t="s">
        <v>35</v>
      </c>
      <c r="C13" s="23" t="s">
        <v>71</v>
      </c>
      <c r="D13" s="30" t="s">
        <v>176</v>
      </c>
      <c r="E13" s="39" t="s">
        <v>74</v>
      </c>
    </row>
    <row r="14" spans="2:5" s="3" customFormat="1" ht="28.5" customHeight="1" x14ac:dyDescent="0.15">
      <c r="B14" s="23" t="s">
        <v>35</v>
      </c>
      <c r="C14" s="23" t="s">
        <v>71</v>
      </c>
      <c r="D14" s="30" t="s">
        <v>176</v>
      </c>
      <c r="E14" s="50" t="s">
        <v>75</v>
      </c>
    </row>
    <row r="15" spans="2:5" s="3" customFormat="1" ht="28.5" customHeight="1" x14ac:dyDescent="0.15">
      <c r="B15" s="23" t="s">
        <v>35</v>
      </c>
      <c r="C15" s="23" t="s">
        <v>71</v>
      </c>
      <c r="D15" s="30" t="s">
        <v>225</v>
      </c>
      <c r="E15" s="39" t="s">
        <v>72</v>
      </c>
    </row>
    <row r="16" spans="2:5" s="3" customFormat="1" ht="28.5" customHeight="1" x14ac:dyDescent="0.15">
      <c r="B16" s="23" t="s">
        <v>35</v>
      </c>
      <c r="C16" s="23" t="s">
        <v>71</v>
      </c>
      <c r="D16" s="30" t="s">
        <v>225</v>
      </c>
      <c r="E16" s="50" t="s">
        <v>76</v>
      </c>
    </row>
    <row r="17" spans="2:6" s="3" customFormat="1" ht="28.5" customHeight="1" x14ac:dyDescent="0.15">
      <c r="B17" s="24"/>
      <c r="C17" s="24" t="s">
        <v>70</v>
      </c>
      <c r="D17" s="24"/>
      <c r="E17" s="40">
        <f>COUNTA(E10:E16)</f>
        <v>7</v>
      </c>
      <c r="F17" s="29"/>
    </row>
    <row r="18" spans="2:6" s="3" customFormat="1" ht="28.5" customHeight="1" x14ac:dyDescent="0.15">
      <c r="B18" s="23" t="s">
        <v>35</v>
      </c>
      <c r="C18" s="23" t="s">
        <v>51</v>
      </c>
      <c r="D18" s="30" t="s">
        <v>125</v>
      </c>
      <c r="E18" s="51" t="s">
        <v>55</v>
      </c>
    </row>
    <row r="19" spans="2:6" s="3" customFormat="1" ht="28.5" customHeight="1" x14ac:dyDescent="0.15">
      <c r="B19" s="23" t="s">
        <v>35</v>
      </c>
      <c r="C19" s="23" t="s">
        <v>51</v>
      </c>
      <c r="D19" s="30" t="s">
        <v>125</v>
      </c>
      <c r="E19" s="41" t="s">
        <v>53</v>
      </c>
    </row>
    <row r="20" spans="2:6" s="3" customFormat="1" ht="28.5" customHeight="1" x14ac:dyDescent="0.15">
      <c r="B20" s="23" t="s">
        <v>35</v>
      </c>
      <c r="C20" s="23" t="s">
        <v>51</v>
      </c>
      <c r="D20" s="30" t="s">
        <v>125</v>
      </c>
      <c r="E20" s="43" t="s">
        <v>54</v>
      </c>
    </row>
    <row r="21" spans="2:6" s="3" customFormat="1" ht="28.5" customHeight="1" x14ac:dyDescent="0.15">
      <c r="B21" s="24"/>
      <c r="C21" s="24" t="s">
        <v>52</v>
      </c>
      <c r="D21" s="24"/>
      <c r="E21" s="32">
        <f>COUNTA(E18:E20)</f>
        <v>3</v>
      </c>
      <c r="F21" s="29"/>
    </row>
    <row r="22" spans="2:6" s="3" customFormat="1" ht="28.5" customHeight="1" x14ac:dyDescent="0.15">
      <c r="B22" s="23" t="s">
        <v>35</v>
      </c>
      <c r="C22" s="23" t="s">
        <v>95</v>
      </c>
      <c r="D22" s="30" t="s">
        <v>125</v>
      </c>
      <c r="E22" s="51" t="s">
        <v>97</v>
      </c>
    </row>
    <row r="23" spans="2:6" s="3" customFormat="1" ht="28.5" customHeight="1" x14ac:dyDescent="0.15">
      <c r="B23" s="23" t="s">
        <v>35</v>
      </c>
      <c r="C23" s="23" t="s">
        <v>95</v>
      </c>
      <c r="D23" s="30" t="s">
        <v>125</v>
      </c>
      <c r="E23" s="39" t="s">
        <v>131</v>
      </c>
    </row>
    <row r="24" spans="2:6" s="3" customFormat="1" ht="28.5" customHeight="1" x14ac:dyDescent="0.15">
      <c r="B24" s="24"/>
      <c r="C24" s="24" t="s">
        <v>96</v>
      </c>
      <c r="D24" s="24"/>
      <c r="E24" s="40">
        <f>COUNTA(E22:E23)</f>
        <v>2</v>
      </c>
      <c r="F24" s="29"/>
    </row>
    <row r="25" spans="2:6" s="3" customFormat="1" ht="28.5" customHeight="1" x14ac:dyDescent="0.15">
      <c r="B25" s="23" t="s">
        <v>35</v>
      </c>
      <c r="C25" s="23" t="s">
        <v>56</v>
      </c>
      <c r="D25" s="30" t="s">
        <v>125</v>
      </c>
      <c r="E25" s="52" t="s">
        <v>98</v>
      </c>
    </row>
    <row r="26" spans="2:6" s="3" customFormat="1" ht="28.5" customHeight="1" x14ac:dyDescent="0.15">
      <c r="B26" s="23" t="s">
        <v>35</v>
      </c>
      <c r="C26" s="23" t="s">
        <v>56</v>
      </c>
      <c r="D26" s="30" t="s">
        <v>125</v>
      </c>
      <c r="E26" s="52" t="s">
        <v>99</v>
      </c>
    </row>
    <row r="27" spans="2:6" s="3" customFormat="1" ht="28.5" customHeight="1" x14ac:dyDescent="0.15">
      <c r="B27" s="23" t="s">
        <v>35</v>
      </c>
      <c r="C27" s="23" t="s">
        <v>56</v>
      </c>
      <c r="D27" s="30" t="s">
        <v>225</v>
      </c>
      <c r="E27" s="68" t="s">
        <v>240</v>
      </c>
    </row>
    <row r="28" spans="2:6" s="3" customFormat="1" ht="28.5" customHeight="1" x14ac:dyDescent="0.15">
      <c r="B28" s="23" t="s">
        <v>35</v>
      </c>
      <c r="C28" s="23" t="s">
        <v>56</v>
      </c>
      <c r="D28" s="30" t="s">
        <v>225</v>
      </c>
      <c r="E28" s="68" t="s">
        <v>241</v>
      </c>
    </row>
    <row r="29" spans="2:6" s="3" customFormat="1" ht="28.5" customHeight="1" x14ac:dyDescent="0.15">
      <c r="B29" s="23" t="s">
        <v>35</v>
      </c>
      <c r="C29" s="23" t="s">
        <v>56</v>
      </c>
      <c r="D29" s="30" t="s">
        <v>225</v>
      </c>
      <c r="E29" s="68" t="s">
        <v>242</v>
      </c>
    </row>
    <row r="30" spans="2:6" s="3" customFormat="1" ht="28.5" customHeight="1" x14ac:dyDescent="0.15">
      <c r="B30" s="24"/>
      <c r="C30" s="24" t="s">
        <v>57</v>
      </c>
      <c r="D30" s="24"/>
      <c r="E30" s="40">
        <f>COUNTA(E25:E29)</f>
        <v>5</v>
      </c>
      <c r="F30" s="29"/>
    </row>
    <row r="31" spans="2:6" s="4" customFormat="1" ht="28.5" customHeight="1" x14ac:dyDescent="0.15">
      <c r="B31" s="27" t="s">
        <v>25</v>
      </c>
      <c r="C31" s="28">
        <f>COUNTA(C6,C9,C17,C21,C24,C30)</f>
        <v>6</v>
      </c>
      <c r="D31" s="27"/>
      <c r="E31" s="33">
        <f>SUM(E6,E9,E17,E21,E24,E30)</f>
        <v>21</v>
      </c>
    </row>
  </sheetData>
  <mergeCells count="4">
    <mergeCell ref="B2:B3"/>
    <mergeCell ref="C2:C3"/>
    <mergeCell ref="D2:D3"/>
    <mergeCell ref="E2:E3"/>
  </mergeCells>
  <phoneticPr fontId="4"/>
  <conditionalFormatting sqref="E25">
    <cfRule type="expression" dxfId="95" priority="13">
      <formula>XEZ25=4</formula>
    </cfRule>
    <cfRule type="expression" dxfId="94" priority="14">
      <formula>XEZ25=3</formula>
    </cfRule>
    <cfRule type="expression" dxfId="93" priority="15">
      <formula>XEZ25=2</formula>
    </cfRule>
    <cfRule type="expression" dxfId="92" priority="16">
      <formula>XEZ25=1</formula>
    </cfRule>
  </conditionalFormatting>
  <conditionalFormatting sqref="E26">
    <cfRule type="expression" dxfId="91" priority="5">
      <formula>XEZ26=4</formula>
    </cfRule>
    <cfRule type="expression" dxfId="90" priority="6">
      <formula>XEZ26=3</formula>
    </cfRule>
    <cfRule type="expression" dxfId="89" priority="7">
      <formula>XEZ26=2</formula>
    </cfRule>
    <cfRule type="expression" dxfId="88" priority="8">
      <formula>XEZ26=1</formula>
    </cfRule>
  </conditionalFormatting>
  <conditionalFormatting sqref="E27:E29">
    <cfRule type="expression" dxfId="87" priority="1">
      <formula>XEY27=4</formula>
    </cfRule>
    <cfRule type="expression" dxfId="86" priority="2">
      <formula>XEY27=3</formula>
    </cfRule>
    <cfRule type="expression" dxfId="85" priority="3">
      <formula>XEY27=2</formula>
    </cfRule>
    <cfRule type="expression" dxfId="84" priority="4">
      <formula>XEY27=1</formula>
    </cfRule>
  </conditionalFormatting>
  <pageMargins left="0.78740157480314965" right="0.78740157480314965" top="0.74803149606299213" bottom="0.6692913385826772" header="0.19685039370078741" footer="0.19685039370078741"/>
  <pageSetup paperSize="9" scale="9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B1:F55"/>
  <sheetViews>
    <sheetView showZeros="0" view="pageBreakPreview" topLeftCell="A19" zoomScaleNormal="100" zoomScaleSheetLayoutView="100" workbookViewId="0">
      <selection activeCell="D51" sqref="D51"/>
    </sheetView>
  </sheetViews>
  <sheetFormatPr defaultRowHeight="13.5" x14ac:dyDescent="0.15"/>
  <cols>
    <col min="1" max="1" width="0.875" style="2" customWidth="1"/>
    <col min="2" max="2" width="11.875" style="2" customWidth="1"/>
    <col min="3" max="4" width="15.625" style="2" customWidth="1"/>
    <col min="5" max="5" width="50.625" style="2" customWidth="1"/>
    <col min="6" max="6" width="6.25" style="2" customWidth="1"/>
    <col min="7" max="191" width="9" style="2"/>
    <col min="192" max="192" width="11.875" style="2" customWidth="1"/>
    <col min="193" max="193" width="29.25" style="2" bestFit="1" customWidth="1"/>
    <col min="194" max="200" width="9" style="2"/>
    <col min="201" max="204" width="0" style="2" hidden="1" customWidth="1"/>
    <col min="205" max="207" width="10" style="2" customWidth="1"/>
    <col min="208" max="447" width="9" style="2"/>
    <col min="448" max="448" width="11.875" style="2" customWidth="1"/>
    <col min="449" max="449" width="29.25" style="2" bestFit="1" customWidth="1"/>
    <col min="450" max="456" width="9" style="2"/>
    <col min="457" max="460" width="0" style="2" hidden="1" customWidth="1"/>
    <col min="461" max="463" width="10" style="2" customWidth="1"/>
    <col min="464" max="703" width="9" style="2"/>
    <col min="704" max="704" width="11.875" style="2" customWidth="1"/>
    <col min="705" max="705" width="29.25" style="2" bestFit="1" customWidth="1"/>
    <col min="706" max="712" width="9" style="2"/>
    <col min="713" max="716" width="0" style="2" hidden="1" customWidth="1"/>
    <col min="717" max="719" width="10" style="2" customWidth="1"/>
    <col min="720" max="959" width="9" style="2"/>
    <col min="960" max="960" width="11.875" style="2" customWidth="1"/>
    <col min="961" max="961" width="29.25" style="2" bestFit="1" customWidth="1"/>
    <col min="962" max="968" width="9" style="2"/>
    <col min="969" max="972" width="0" style="2" hidden="1" customWidth="1"/>
    <col min="973" max="975" width="10" style="2" customWidth="1"/>
    <col min="976" max="1215" width="9" style="2"/>
    <col min="1216" max="1216" width="11.875" style="2" customWidth="1"/>
    <col min="1217" max="1217" width="29.25" style="2" bestFit="1" customWidth="1"/>
    <col min="1218" max="1224" width="9" style="2"/>
    <col min="1225" max="1228" width="0" style="2" hidden="1" customWidth="1"/>
    <col min="1229" max="1231" width="10" style="2" customWidth="1"/>
    <col min="1232" max="1471" width="9" style="2"/>
    <col min="1472" max="1472" width="11.875" style="2" customWidth="1"/>
    <col min="1473" max="1473" width="29.25" style="2" bestFit="1" customWidth="1"/>
    <col min="1474" max="1480" width="9" style="2"/>
    <col min="1481" max="1484" width="0" style="2" hidden="1" customWidth="1"/>
    <col min="1485" max="1487" width="10" style="2" customWidth="1"/>
    <col min="1488" max="1727" width="9" style="2"/>
    <col min="1728" max="1728" width="11.875" style="2" customWidth="1"/>
    <col min="1729" max="1729" width="29.25" style="2" bestFit="1" customWidth="1"/>
    <col min="1730" max="1736" width="9" style="2"/>
    <col min="1737" max="1740" width="0" style="2" hidden="1" customWidth="1"/>
    <col min="1741" max="1743" width="10" style="2" customWidth="1"/>
    <col min="1744" max="1983" width="9" style="2"/>
    <col min="1984" max="1984" width="11.875" style="2" customWidth="1"/>
    <col min="1985" max="1985" width="29.25" style="2" bestFit="1" customWidth="1"/>
    <col min="1986" max="1992" width="9" style="2"/>
    <col min="1993" max="1996" width="0" style="2" hidden="1" customWidth="1"/>
    <col min="1997" max="1999" width="10" style="2" customWidth="1"/>
    <col min="2000" max="2239" width="9" style="2"/>
    <col min="2240" max="2240" width="11.875" style="2" customWidth="1"/>
    <col min="2241" max="2241" width="29.25" style="2" bestFit="1" customWidth="1"/>
    <col min="2242" max="2248" width="9" style="2"/>
    <col min="2249" max="2252" width="0" style="2" hidden="1" customWidth="1"/>
    <col min="2253" max="2255" width="10" style="2" customWidth="1"/>
    <col min="2256" max="2495" width="9" style="2"/>
    <col min="2496" max="2496" width="11.875" style="2" customWidth="1"/>
    <col min="2497" max="2497" width="29.25" style="2" bestFit="1" customWidth="1"/>
    <col min="2498" max="2504" width="9" style="2"/>
    <col min="2505" max="2508" width="0" style="2" hidden="1" customWidth="1"/>
    <col min="2509" max="2511" width="10" style="2" customWidth="1"/>
    <col min="2512" max="2751" width="9" style="2"/>
    <col min="2752" max="2752" width="11.875" style="2" customWidth="1"/>
    <col min="2753" max="2753" width="29.25" style="2" bestFit="1" customWidth="1"/>
    <col min="2754" max="2760" width="9" style="2"/>
    <col min="2761" max="2764" width="0" style="2" hidden="1" customWidth="1"/>
    <col min="2765" max="2767" width="10" style="2" customWidth="1"/>
    <col min="2768" max="3007" width="9" style="2"/>
    <col min="3008" max="3008" width="11.875" style="2" customWidth="1"/>
    <col min="3009" max="3009" width="29.25" style="2" bestFit="1" customWidth="1"/>
    <col min="3010" max="3016" width="9" style="2"/>
    <col min="3017" max="3020" width="0" style="2" hidden="1" customWidth="1"/>
    <col min="3021" max="3023" width="10" style="2" customWidth="1"/>
    <col min="3024" max="3263" width="9" style="2"/>
    <col min="3264" max="3264" width="11.875" style="2" customWidth="1"/>
    <col min="3265" max="3265" width="29.25" style="2" bestFit="1" customWidth="1"/>
    <col min="3266" max="3272" width="9" style="2"/>
    <col min="3273" max="3276" width="0" style="2" hidden="1" customWidth="1"/>
    <col min="3277" max="3279" width="10" style="2" customWidth="1"/>
    <col min="3280" max="3519" width="9" style="2"/>
    <col min="3520" max="3520" width="11.875" style="2" customWidth="1"/>
    <col min="3521" max="3521" width="29.25" style="2" bestFit="1" customWidth="1"/>
    <col min="3522" max="3528" width="9" style="2"/>
    <col min="3529" max="3532" width="0" style="2" hidden="1" customWidth="1"/>
    <col min="3533" max="3535" width="10" style="2" customWidth="1"/>
    <col min="3536" max="3775" width="9" style="2"/>
    <col min="3776" max="3776" width="11.875" style="2" customWidth="1"/>
    <col min="3777" max="3777" width="29.25" style="2" bestFit="1" customWidth="1"/>
    <col min="3778" max="3784" width="9" style="2"/>
    <col min="3785" max="3788" width="0" style="2" hidden="1" customWidth="1"/>
    <col min="3789" max="3791" width="10" style="2" customWidth="1"/>
    <col min="3792" max="4031" width="9" style="2"/>
    <col min="4032" max="4032" width="11.875" style="2" customWidth="1"/>
    <col min="4033" max="4033" width="29.25" style="2" bestFit="1" customWidth="1"/>
    <col min="4034" max="4040" width="9" style="2"/>
    <col min="4041" max="4044" width="0" style="2" hidden="1" customWidth="1"/>
    <col min="4045" max="4047" width="10" style="2" customWidth="1"/>
    <col min="4048" max="4287" width="9" style="2"/>
    <col min="4288" max="4288" width="11.875" style="2" customWidth="1"/>
    <col min="4289" max="4289" width="29.25" style="2" bestFit="1" customWidth="1"/>
    <col min="4290" max="4296" width="9" style="2"/>
    <col min="4297" max="4300" width="0" style="2" hidden="1" customWidth="1"/>
    <col min="4301" max="4303" width="10" style="2" customWidth="1"/>
    <col min="4304" max="4543" width="9" style="2"/>
    <col min="4544" max="4544" width="11.875" style="2" customWidth="1"/>
    <col min="4545" max="4545" width="29.25" style="2" bestFit="1" customWidth="1"/>
    <col min="4546" max="4552" width="9" style="2"/>
    <col min="4553" max="4556" width="0" style="2" hidden="1" customWidth="1"/>
    <col min="4557" max="4559" width="10" style="2" customWidth="1"/>
    <col min="4560" max="4799" width="9" style="2"/>
    <col min="4800" max="4800" width="11.875" style="2" customWidth="1"/>
    <col min="4801" max="4801" width="29.25" style="2" bestFit="1" customWidth="1"/>
    <col min="4802" max="4808" width="9" style="2"/>
    <col min="4809" max="4812" width="0" style="2" hidden="1" customWidth="1"/>
    <col min="4813" max="4815" width="10" style="2" customWidth="1"/>
    <col min="4816" max="5055" width="9" style="2"/>
    <col min="5056" max="5056" width="11.875" style="2" customWidth="1"/>
    <col min="5057" max="5057" width="29.25" style="2" bestFit="1" customWidth="1"/>
    <col min="5058" max="5064" width="9" style="2"/>
    <col min="5065" max="5068" width="0" style="2" hidden="1" customWidth="1"/>
    <col min="5069" max="5071" width="10" style="2" customWidth="1"/>
    <col min="5072" max="5311" width="9" style="2"/>
    <col min="5312" max="5312" width="11.875" style="2" customWidth="1"/>
    <col min="5313" max="5313" width="29.25" style="2" bestFit="1" customWidth="1"/>
    <col min="5314" max="5320" width="9" style="2"/>
    <col min="5321" max="5324" width="0" style="2" hidden="1" customWidth="1"/>
    <col min="5325" max="5327" width="10" style="2" customWidth="1"/>
    <col min="5328" max="5567" width="9" style="2"/>
    <col min="5568" max="5568" width="11.875" style="2" customWidth="1"/>
    <col min="5569" max="5569" width="29.25" style="2" bestFit="1" customWidth="1"/>
    <col min="5570" max="5576" width="9" style="2"/>
    <col min="5577" max="5580" width="0" style="2" hidden="1" customWidth="1"/>
    <col min="5581" max="5583" width="10" style="2" customWidth="1"/>
    <col min="5584" max="5823" width="9" style="2"/>
    <col min="5824" max="5824" width="11.875" style="2" customWidth="1"/>
    <col min="5825" max="5825" width="29.25" style="2" bestFit="1" customWidth="1"/>
    <col min="5826" max="5832" width="9" style="2"/>
    <col min="5833" max="5836" width="0" style="2" hidden="1" customWidth="1"/>
    <col min="5837" max="5839" width="10" style="2" customWidth="1"/>
    <col min="5840" max="6079" width="9" style="2"/>
    <col min="6080" max="6080" width="11.875" style="2" customWidth="1"/>
    <col min="6081" max="6081" width="29.25" style="2" bestFit="1" customWidth="1"/>
    <col min="6082" max="6088" width="9" style="2"/>
    <col min="6089" max="6092" width="0" style="2" hidden="1" customWidth="1"/>
    <col min="6093" max="6095" width="10" style="2" customWidth="1"/>
    <col min="6096" max="6335" width="9" style="2"/>
    <col min="6336" max="6336" width="11.875" style="2" customWidth="1"/>
    <col min="6337" max="6337" width="29.25" style="2" bestFit="1" customWidth="1"/>
    <col min="6338" max="6344" width="9" style="2"/>
    <col min="6345" max="6348" width="0" style="2" hidden="1" customWidth="1"/>
    <col min="6349" max="6351" width="10" style="2" customWidth="1"/>
    <col min="6352" max="6591" width="9" style="2"/>
    <col min="6592" max="6592" width="11.875" style="2" customWidth="1"/>
    <col min="6593" max="6593" width="29.25" style="2" bestFit="1" customWidth="1"/>
    <col min="6594" max="6600" width="9" style="2"/>
    <col min="6601" max="6604" width="0" style="2" hidden="1" customWidth="1"/>
    <col min="6605" max="6607" width="10" style="2" customWidth="1"/>
    <col min="6608" max="6847" width="9" style="2"/>
    <col min="6848" max="6848" width="11.875" style="2" customWidth="1"/>
    <col min="6849" max="6849" width="29.25" style="2" bestFit="1" customWidth="1"/>
    <col min="6850" max="6856" width="9" style="2"/>
    <col min="6857" max="6860" width="0" style="2" hidden="1" customWidth="1"/>
    <col min="6861" max="6863" width="10" style="2" customWidth="1"/>
    <col min="6864" max="7103" width="9" style="2"/>
    <col min="7104" max="7104" width="11.875" style="2" customWidth="1"/>
    <col min="7105" max="7105" width="29.25" style="2" bestFit="1" customWidth="1"/>
    <col min="7106" max="7112" width="9" style="2"/>
    <col min="7113" max="7116" width="0" style="2" hidden="1" customWidth="1"/>
    <col min="7117" max="7119" width="10" style="2" customWidth="1"/>
    <col min="7120" max="7359" width="9" style="2"/>
    <col min="7360" max="7360" width="11.875" style="2" customWidth="1"/>
    <col min="7361" max="7361" width="29.25" style="2" bestFit="1" customWidth="1"/>
    <col min="7362" max="7368" width="9" style="2"/>
    <col min="7369" max="7372" width="0" style="2" hidden="1" customWidth="1"/>
    <col min="7373" max="7375" width="10" style="2" customWidth="1"/>
    <col min="7376" max="7615" width="9" style="2"/>
    <col min="7616" max="7616" width="11.875" style="2" customWidth="1"/>
    <col min="7617" max="7617" width="29.25" style="2" bestFit="1" customWidth="1"/>
    <col min="7618" max="7624" width="9" style="2"/>
    <col min="7625" max="7628" width="0" style="2" hidden="1" customWidth="1"/>
    <col min="7629" max="7631" width="10" style="2" customWidth="1"/>
    <col min="7632" max="7871" width="9" style="2"/>
    <col min="7872" max="7872" width="11.875" style="2" customWidth="1"/>
    <col min="7873" max="7873" width="29.25" style="2" bestFit="1" customWidth="1"/>
    <col min="7874" max="7880" width="9" style="2"/>
    <col min="7881" max="7884" width="0" style="2" hidden="1" customWidth="1"/>
    <col min="7885" max="7887" width="10" style="2" customWidth="1"/>
    <col min="7888" max="8127" width="9" style="2"/>
    <col min="8128" max="8128" width="11.875" style="2" customWidth="1"/>
    <col min="8129" max="8129" width="29.25" style="2" bestFit="1" customWidth="1"/>
    <col min="8130" max="8136" width="9" style="2"/>
    <col min="8137" max="8140" width="0" style="2" hidden="1" customWidth="1"/>
    <col min="8141" max="8143" width="10" style="2" customWidth="1"/>
    <col min="8144" max="8383" width="9" style="2"/>
    <col min="8384" max="8384" width="11.875" style="2" customWidth="1"/>
    <col min="8385" max="8385" width="29.25" style="2" bestFit="1" customWidth="1"/>
    <col min="8386" max="8392" width="9" style="2"/>
    <col min="8393" max="8396" width="0" style="2" hidden="1" customWidth="1"/>
    <col min="8397" max="8399" width="10" style="2" customWidth="1"/>
    <col min="8400" max="8639" width="9" style="2"/>
    <col min="8640" max="8640" width="11.875" style="2" customWidth="1"/>
    <col min="8641" max="8641" width="29.25" style="2" bestFit="1" customWidth="1"/>
    <col min="8642" max="8648" width="9" style="2"/>
    <col min="8649" max="8652" width="0" style="2" hidden="1" customWidth="1"/>
    <col min="8653" max="8655" width="10" style="2" customWidth="1"/>
    <col min="8656" max="8895" width="9" style="2"/>
    <col min="8896" max="8896" width="11.875" style="2" customWidth="1"/>
    <col min="8897" max="8897" width="29.25" style="2" bestFit="1" customWidth="1"/>
    <col min="8898" max="8904" width="9" style="2"/>
    <col min="8905" max="8908" width="0" style="2" hidden="1" customWidth="1"/>
    <col min="8909" max="8911" width="10" style="2" customWidth="1"/>
    <col min="8912" max="9151" width="9" style="2"/>
    <col min="9152" max="9152" width="11.875" style="2" customWidth="1"/>
    <col min="9153" max="9153" width="29.25" style="2" bestFit="1" customWidth="1"/>
    <col min="9154" max="9160" width="9" style="2"/>
    <col min="9161" max="9164" width="0" style="2" hidden="1" customWidth="1"/>
    <col min="9165" max="9167" width="10" style="2" customWidth="1"/>
    <col min="9168" max="9407" width="9" style="2"/>
    <col min="9408" max="9408" width="11.875" style="2" customWidth="1"/>
    <col min="9409" max="9409" width="29.25" style="2" bestFit="1" customWidth="1"/>
    <col min="9410" max="9416" width="9" style="2"/>
    <col min="9417" max="9420" width="0" style="2" hidden="1" customWidth="1"/>
    <col min="9421" max="9423" width="10" style="2" customWidth="1"/>
    <col min="9424" max="9663" width="9" style="2"/>
    <col min="9664" max="9664" width="11.875" style="2" customWidth="1"/>
    <col min="9665" max="9665" width="29.25" style="2" bestFit="1" customWidth="1"/>
    <col min="9666" max="9672" width="9" style="2"/>
    <col min="9673" max="9676" width="0" style="2" hidden="1" customWidth="1"/>
    <col min="9677" max="9679" width="10" style="2" customWidth="1"/>
    <col min="9680" max="9919" width="9" style="2"/>
    <col min="9920" max="9920" width="11.875" style="2" customWidth="1"/>
    <col min="9921" max="9921" width="29.25" style="2" bestFit="1" customWidth="1"/>
    <col min="9922" max="9928" width="9" style="2"/>
    <col min="9929" max="9932" width="0" style="2" hidden="1" customWidth="1"/>
    <col min="9933" max="9935" width="10" style="2" customWidth="1"/>
    <col min="9936" max="10175" width="9" style="2"/>
    <col min="10176" max="10176" width="11.875" style="2" customWidth="1"/>
    <col min="10177" max="10177" width="29.25" style="2" bestFit="1" customWidth="1"/>
    <col min="10178" max="10184" width="9" style="2"/>
    <col min="10185" max="10188" width="0" style="2" hidden="1" customWidth="1"/>
    <col min="10189" max="10191" width="10" style="2" customWidth="1"/>
    <col min="10192" max="10431" width="9" style="2"/>
    <col min="10432" max="10432" width="11.875" style="2" customWidth="1"/>
    <col min="10433" max="10433" width="29.25" style="2" bestFit="1" customWidth="1"/>
    <col min="10434" max="10440" width="9" style="2"/>
    <col min="10441" max="10444" width="0" style="2" hidden="1" customWidth="1"/>
    <col min="10445" max="10447" width="10" style="2" customWidth="1"/>
    <col min="10448" max="10687" width="9" style="2"/>
    <col min="10688" max="10688" width="11.875" style="2" customWidth="1"/>
    <col min="10689" max="10689" width="29.25" style="2" bestFit="1" customWidth="1"/>
    <col min="10690" max="10696" width="9" style="2"/>
    <col min="10697" max="10700" width="0" style="2" hidden="1" customWidth="1"/>
    <col min="10701" max="10703" width="10" style="2" customWidth="1"/>
    <col min="10704" max="10943" width="9" style="2"/>
    <col min="10944" max="10944" width="11.875" style="2" customWidth="1"/>
    <col min="10945" max="10945" width="29.25" style="2" bestFit="1" customWidth="1"/>
    <col min="10946" max="10952" width="9" style="2"/>
    <col min="10953" max="10956" width="0" style="2" hidden="1" customWidth="1"/>
    <col min="10957" max="10959" width="10" style="2" customWidth="1"/>
    <col min="10960" max="11199" width="9" style="2"/>
    <col min="11200" max="11200" width="11.875" style="2" customWidth="1"/>
    <col min="11201" max="11201" width="29.25" style="2" bestFit="1" customWidth="1"/>
    <col min="11202" max="11208" width="9" style="2"/>
    <col min="11209" max="11212" width="0" style="2" hidden="1" customWidth="1"/>
    <col min="11213" max="11215" width="10" style="2" customWidth="1"/>
    <col min="11216" max="11455" width="9" style="2"/>
    <col min="11456" max="11456" width="11.875" style="2" customWidth="1"/>
    <col min="11457" max="11457" width="29.25" style="2" bestFit="1" customWidth="1"/>
    <col min="11458" max="11464" width="9" style="2"/>
    <col min="11465" max="11468" width="0" style="2" hidden="1" customWidth="1"/>
    <col min="11469" max="11471" width="10" style="2" customWidth="1"/>
    <col min="11472" max="11711" width="9" style="2"/>
    <col min="11712" max="11712" width="11.875" style="2" customWidth="1"/>
    <col min="11713" max="11713" width="29.25" style="2" bestFit="1" customWidth="1"/>
    <col min="11714" max="11720" width="9" style="2"/>
    <col min="11721" max="11724" width="0" style="2" hidden="1" customWidth="1"/>
    <col min="11725" max="11727" width="10" style="2" customWidth="1"/>
    <col min="11728" max="11967" width="9" style="2"/>
    <col min="11968" max="11968" width="11.875" style="2" customWidth="1"/>
    <col min="11969" max="11969" width="29.25" style="2" bestFit="1" customWidth="1"/>
    <col min="11970" max="11976" width="9" style="2"/>
    <col min="11977" max="11980" width="0" style="2" hidden="1" customWidth="1"/>
    <col min="11981" max="11983" width="10" style="2" customWidth="1"/>
    <col min="11984" max="12223" width="9" style="2"/>
    <col min="12224" max="12224" width="11.875" style="2" customWidth="1"/>
    <col min="12225" max="12225" width="29.25" style="2" bestFit="1" customWidth="1"/>
    <col min="12226" max="12232" width="9" style="2"/>
    <col min="12233" max="12236" width="0" style="2" hidden="1" customWidth="1"/>
    <col min="12237" max="12239" width="10" style="2" customWidth="1"/>
    <col min="12240" max="12479" width="9" style="2"/>
    <col min="12480" max="12480" width="11.875" style="2" customWidth="1"/>
    <col min="12481" max="12481" width="29.25" style="2" bestFit="1" customWidth="1"/>
    <col min="12482" max="12488" width="9" style="2"/>
    <col min="12489" max="12492" width="0" style="2" hidden="1" customWidth="1"/>
    <col min="12493" max="12495" width="10" style="2" customWidth="1"/>
    <col min="12496" max="12735" width="9" style="2"/>
    <col min="12736" max="12736" width="11.875" style="2" customWidth="1"/>
    <col min="12737" max="12737" width="29.25" style="2" bestFit="1" customWidth="1"/>
    <col min="12738" max="12744" width="9" style="2"/>
    <col min="12745" max="12748" width="0" style="2" hidden="1" customWidth="1"/>
    <col min="12749" max="12751" width="10" style="2" customWidth="1"/>
    <col min="12752" max="12991" width="9" style="2"/>
    <col min="12992" max="12992" width="11.875" style="2" customWidth="1"/>
    <col min="12993" max="12993" width="29.25" style="2" bestFit="1" customWidth="1"/>
    <col min="12994" max="13000" width="9" style="2"/>
    <col min="13001" max="13004" width="0" style="2" hidden="1" customWidth="1"/>
    <col min="13005" max="13007" width="10" style="2" customWidth="1"/>
    <col min="13008" max="13247" width="9" style="2"/>
    <col min="13248" max="13248" width="11.875" style="2" customWidth="1"/>
    <col min="13249" max="13249" width="29.25" style="2" bestFit="1" customWidth="1"/>
    <col min="13250" max="13256" width="9" style="2"/>
    <col min="13257" max="13260" width="0" style="2" hidden="1" customWidth="1"/>
    <col min="13261" max="13263" width="10" style="2" customWidth="1"/>
    <col min="13264" max="13503" width="9" style="2"/>
    <col min="13504" max="13504" width="11.875" style="2" customWidth="1"/>
    <col min="13505" max="13505" width="29.25" style="2" bestFit="1" customWidth="1"/>
    <col min="13506" max="13512" width="9" style="2"/>
    <col min="13513" max="13516" width="0" style="2" hidden="1" customWidth="1"/>
    <col min="13517" max="13519" width="10" style="2" customWidth="1"/>
    <col min="13520" max="13759" width="9" style="2"/>
    <col min="13760" max="13760" width="11.875" style="2" customWidth="1"/>
    <col min="13761" max="13761" width="29.25" style="2" bestFit="1" customWidth="1"/>
    <col min="13762" max="13768" width="9" style="2"/>
    <col min="13769" max="13772" width="0" style="2" hidden="1" customWidth="1"/>
    <col min="13773" max="13775" width="10" style="2" customWidth="1"/>
    <col min="13776" max="14015" width="9" style="2"/>
    <col min="14016" max="14016" width="11.875" style="2" customWidth="1"/>
    <col min="14017" max="14017" width="29.25" style="2" bestFit="1" customWidth="1"/>
    <col min="14018" max="14024" width="9" style="2"/>
    <col min="14025" max="14028" width="0" style="2" hidden="1" customWidth="1"/>
    <col min="14029" max="14031" width="10" style="2" customWidth="1"/>
    <col min="14032" max="14271" width="9" style="2"/>
    <col min="14272" max="14272" width="11.875" style="2" customWidth="1"/>
    <col min="14273" max="14273" width="29.25" style="2" bestFit="1" customWidth="1"/>
    <col min="14274" max="14280" width="9" style="2"/>
    <col min="14281" max="14284" width="0" style="2" hidden="1" customWidth="1"/>
    <col min="14285" max="14287" width="10" style="2" customWidth="1"/>
    <col min="14288" max="14527" width="9" style="2"/>
    <col min="14528" max="14528" width="11.875" style="2" customWidth="1"/>
    <col min="14529" max="14529" width="29.25" style="2" bestFit="1" customWidth="1"/>
    <col min="14530" max="14536" width="9" style="2"/>
    <col min="14537" max="14540" width="0" style="2" hidden="1" customWidth="1"/>
    <col min="14541" max="14543" width="10" style="2" customWidth="1"/>
    <col min="14544" max="14783" width="9" style="2"/>
    <col min="14784" max="14784" width="11.875" style="2" customWidth="1"/>
    <col min="14785" max="14785" width="29.25" style="2" bestFit="1" customWidth="1"/>
    <col min="14786" max="14792" width="9" style="2"/>
    <col min="14793" max="14796" width="0" style="2" hidden="1" customWidth="1"/>
    <col min="14797" max="14799" width="10" style="2" customWidth="1"/>
    <col min="14800" max="15039" width="9" style="2"/>
    <col min="15040" max="15040" width="11.875" style="2" customWidth="1"/>
    <col min="15041" max="15041" width="29.25" style="2" bestFit="1" customWidth="1"/>
    <col min="15042" max="15048" width="9" style="2"/>
    <col min="15049" max="15052" width="0" style="2" hidden="1" customWidth="1"/>
    <col min="15053" max="15055" width="10" style="2" customWidth="1"/>
    <col min="15056" max="15295" width="9" style="2"/>
    <col min="15296" max="15296" width="11.875" style="2" customWidth="1"/>
    <col min="15297" max="15297" width="29.25" style="2" bestFit="1" customWidth="1"/>
    <col min="15298" max="15304" width="9" style="2"/>
    <col min="15305" max="15308" width="0" style="2" hidden="1" customWidth="1"/>
    <col min="15309" max="15311" width="10" style="2" customWidth="1"/>
    <col min="15312" max="15551" width="9" style="2"/>
    <col min="15552" max="15552" width="11.875" style="2" customWidth="1"/>
    <col min="15553" max="15553" width="29.25" style="2" bestFit="1" customWidth="1"/>
    <col min="15554" max="15560" width="9" style="2"/>
    <col min="15561" max="15564" width="0" style="2" hidden="1" customWidth="1"/>
    <col min="15565" max="15567" width="10" style="2" customWidth="1"/>
    <col min="15568" max="15807" width="9" style="2"/>
    <col min="15808" max="15808" width="11.875" style="2" customWidth="1"/>
    <col min="15809" max="15809" width="29.25" style="2" bestFit="1" customWidth="1"/>
    <col min="15810" max="15816" width="9" style="2"/>
    <col min="15817" max="15820" width="0" style="2" hidden="1" customWidth="1"/>
    <col min="15821" max="15823" width="10" style="2" customWidth="1"/>
    <col min="15824" max="16063" width="9" style="2"/>
    <col min="16064" max="16064" width="11.875" style="2" customWidth="1"/>
    <col min="16065" max="16065" width="29.25" style="2" bestFit="1" customWidth="1"/>
    <col min="16066" max="16072" width="9" style="2"/>
    <col min="16073" max="16076" width="0" style="2" hidden="1" customWidth="1"/>
    <col min="16077" max="16079" width="10" style="2" customWidth="1"/>
    <col min="16080" max="16384" width="9" style="2"/>
  </cols>
  <sheetData>
    <row r="1" spans="2:5" ht="24" x14ac:dyDescent="0.15">
      <c r="B1" s="1" t="str">
        <f>県北!B1</f>
        <v>令和６年度　資源向上(長寿命化）活動組織一覧表</v>
      </c>
      <c r="C1" s="1"/>
      <c r="D1" s="1"/>
    </row>
    <row r="2" spans="2:5" s="3" customFormat="1" ht="20.25" customHeight="1" x14ac:dyDescent="0.15">
      <c r="B2" s="64" t="s">
        <v>84</v>
      </c>
      <c r="C2" s="66" t="s">
        <v>0</v>
      </c>
      <c r="D2" s="67" t="s">
        <v>48</v>
      </c>
      <c r="E2" s="66" t="s">
        <v>14</v>
      </c>
    </row>
    <row r="3" spans="2:5" s="3" customFormat="1" ht="20.25" customHeight="1" x14ac:dyDescent="0.15">
      <c r="B3" s="65"/>
      <c r="C3" s="65"/>
      <c r="D3" s="65"/>
      <c r="E3" s="65"/>
    </row>
    <row r="4" spans="2:5" s="3" customFormat="1" ht="28.5" customHeight="1" x14ac:dyDescent="0.15">
      <c r="B4" s="23" t="s">
        <v>36</v>
      </c>
      <c r="C4" s="23" t="s">
        <v>20</v>
      </c>
      <c r="D4" s="30" t="s">
        <v>176</v>
      </c>
      <c r="E4" s="39" t="s">
        <v>186</v>
      </c>
    </row>
    <row r="5" spans="2:5" s="3" customFormat="1" ht="28.5" customHeight="1" x14ac:dyDescent="0.15">
      <c r="B5" s="23" t="s">
        <v>36</v>
      </c>
      <c r="C5" s="23" t="s">
        <v>20</v>
      </c>
      <c r="D5" s="30" t="s">
        <v>176</v>
      </c>
      <c r="E5" s="39" t="s">
        <v>187</v>
      </c>
    </row>
    <row r="6" spans="2:5" s="3" customFormat="1" ht="28.5" customHeight="1" x14ac:dyDescent="0.15">
      <c r="B6" s="23" t="s">
        <v>36</v>
      </c>
      <c r="C6" s="23" t="s">
        <v>20</v>
      </c>
      <c r="D6" s="30" t="s">
        <v>176</v>
      </c>
      <c r="E6" s="39" t="s">
        <v>188</v>
      </c>
    </row>
    <row r="7" spans="2:5" s="3" customFormat="1" ht="28.5" customHeight="1" x14ac:dyDescent="0.15">
      <c r="B7" s="23" t="s">
        <v>36</v>
      </c>
      <c r="C7" s="23" t="s">
        <v>20</v>
      </c>
      <c r="D7" s="30" t="s">
        <v>176</v>
      </c>
      <c r="E7" s="48" t="s">
        <v>189</v>
      </c>
    </row>
    <row r="8" spans="2:5" s="3" customFormat="1" ht="28.5" customHeight="1" x14ac:dyDescent="0.15">
      <c r="B8" s="23" t="s">
        <v>36</v>
      </c>
      <c r="C8" s="23" t="s">
        <v>20</v>
      </c>
      <c r="D8" s="30" t="s">
        <v>176</v>
      </c>
      <c r="E8" s="39" t="s">
        <v>190</v>
      </c>
    </row>
    <row r="9" spans="2:5" s="3" customFormat="1" ht="28.5" customHeight="1" x14ac:dyDescent="0.15">
      <c r="B9" s="23" t="s">
        <v>36</v>
      </c>
      <c r="C9" s="23" t="s">
        <v>20</v>
      </c>
      <c r="D9" s="30" t="s">
        <v>176</v>
      </c>
      <c r="E9" s="39" t="s">
        <v>191</v>
      </c>
    </row>
    <row r="10" spans="2:5" s="3" customFormat="1" ht="28.5" customHeight="1" x14ac:dyDescent="0.15">
      <c r="B10" s="23" t="s">
        <v>36</v>
      </c>
      <c r="C10" s="23" t="s">
        <v>20</v>
      </c>
      <c r="D10" s="30" t="s">
        <v>176</v>
      </c>
      <c r="E10" s="39" t="s">
        <v>192</v>
      </c>
    </row>
    <row r="11" spans="2:5" s="3" customFormat="1" ht="28.5" customHeight="1" x14ac:dyDescent="0.15">
      <c r="B11" s="23" t="s">
        <v>36</v>
      </c>
      <c r="C11" s="23" t="s">
        <v>20</v>
      </c>
      <c r="D11" s="30" t="s">
        <v>176</v>
      </c>
      <c r="E11" s="39" t="s">
        <v>193</v>
      </c>
    </row>
    <row r="12" spans="2:5" s="3" customFormat="1" ht="28.5" customHeight="1" x14ac:dyDescent="0.15">
      <c r="B12" s="23" t="s">
        <v>36</v>
      </c>
      <c r="C12" s="23" t="s">
        <v>20</v>
      </c>
      <c r="D12" s="30" t="s">
        <v>225</v>
      </c>
      <c r="E12" s="42" t="s">
        <v>132</v>
      </c>
    </row>
    <row r="13" spans="2:5" s="3" customFormat="1" ht="28.5" customHeight="1" x14ac:dyDescent="0.15">
      <c r="B13" s="23" t="s">
        <v>36</v>
      </c>
      <c r="C13" s="23" t="s">
        <v>20</v>
      </c>
      <c r="D13" s="30" t="s">
        <v>225</v>
      </c>
      <c r="E13" s="70" t="s">
        <v>243</v>
      </c>
    </row>
    <row r="14" spans="2:5" s="3" customFormat="1" ht="28.5" customHeight="1" x14ac:dyDescent="0.15">
      <c r="B14" s="23" t="s">
        <v>36</v>
      </c>
      <c r="C14" s="23" t="s">
        <v>20</v>
      </c>
      <c r="D14" s="30" t="s">
        <v>225</v>
      </c>
      <c r="E14" s="70" t="s">
        <v>244</v>
      </c>
    </row>
    <row r="15" spans="2:5" s="3" customFormat="1" ht="28.5" customHeight="1" x14ac:dyDescent="0.15">
      <c r="B15" s="23" t="s">
        <v>36</v>
      </c>
      <c r="C15" s="23" t="s">
        <v>20</v>
      </c>
      <c r="D15" s="30" t="s">
        <v>225</v>
      </c>
      <c r="E15" s="70" t="s">
        <v>245</v>
      </c>
    </row>
    <row r="16" spans="2:5" s="3" customFormat="1" ht="28.5" customHeight="1" x14ac:dyDescent="0.15">
      <c r="B16" s="23" t="s">
        <v>36</v>
      </c>
      <c r="C16" s="23" t="s">
        <v>20</v>
      </c>
      <c r="D16" s="30" t="s">
        <v>225</v>
      </c>
      <c r="E16" s="70" t="s">
        <v>246</v>
      </c>
    </row>
    <row r="17" spans="2:6" s="3" customFormat="1" ht="28.5" customHeight="1" x14ac:dyDescent="0.15">
      <c r="B17" s="23" t="s">
        <v>36</v>
      </c>
      <c r="C17" s="23" t="s">
        <v>20</v>
      </c>
      <c r="D17" s="30" t="s">
        <v>225</v>
      </c>
      <c r="E17" s="70" t="s">
        <v>247</v>
      </c>
    </row>
    <row r="18" spans="2:6" s="3" customFormat="1" ht="28.5" customHeight="1" x14ac:dyDescent="0.15">
      <c r="B18" s="23" t="s">
        <v>36</v>
      </c>
      <c r="C18" s="23" t="s">
        <v>20</v>
      </c>
      <c r="D18" s="30" t="s">
        <v>225</v>
      </c>
      <c r="E18" s="47" t="s">
        <v>248</v>
      </c>
    </row>
    <row r="19" spans="2:6" s="3" customFormat="1" ht="28.5" customHeight="1" x14ac:dyDescent="0.15">
      <c r="B19" s="23" t="s">
        <v>36</v>
      </c>
      <c r="C19" s="23" t="s">
        <v>20</v>
      </c>
      <c r="D19" s="30" t="s">
        <v>225</v>
      </c>
      <c r="E19" s="47" t="s">
        <v>249</v>
      </c>
    </row>
    <row r="20" spans="2:6" s="3" customFormat="1" ht="28.5" customHeight="1" x14ac:dyDescent="0.15">
      <c r="B20" s="23" t="s">
        <v>36</v>
      </c>
      <c r="C20" s="23" t="s">
        <v>20</v>
      </c>
      <c r="D20" s="30" t="s">
        <v>225</v>
      </c>
      <c r="E20" s="47" t="s">
        <v>250</v>
      </c>
    </row>
    <row r="21" spans="2:6" s="3" customFormat="1" ht="28.5" customHeight="1" x14ac:dyDescent="0.15">
      <c r="B21" s="23" t="s">
        <v>36</v>
      </c>
      <c r="C21" s="23" t="s">
        <v>20</v>
      </c>
      <c r="D21" s="30" t="s">
        <v>225</v>
      </c>
      <c r="E21" s="47" t="s">
        <v>251</v>
      </c>
    </row>
    <row r="22" spans="2:6" s="3" customFormat="1" ht="28.5" customHeight="1" x14ac:dyDescent="0.15">
      <c r="B22" s="23" t="s">
        <v>36</v>
      </c>
      <c r="C22" s="23" t="s">
        <v>20</v>
      </c>
      <c r="D22" s="30" t="s">
        <v>225</v>
      </c>
      <c r="E22" s="47" t="s">
        <v>252</v>
      </c>
    </row>
    <row r="23" spans="2:6" s="3" customFormat="1" ht="28.5" customHeight="1" x14ac:dyDescent="0.15">
      <c r="B23" s="23" t="s">
        <v>36</v>
      </c>
      <c r="C23" s="23" t="s">
        <v>20</v>
      </c>
      <c r="D23" s="30" t="s">
        <v>225</v>
      </c>
      <c r="E23" s="69" t="s">
        <v>253</v>
      </c>
    </row>
    <row r="24" spans="2:6" s="3" customFormat="1" ht="28.5" customHeight="1" x14ac:dyDescent="0.15">
      <c r="B24" s="23" t="s">
        <v>36</v>
      </c>
      <c r="C24" s="23" t="s">
        <v>20</v>
      </c>
      <c r="D24" s="30" t="s">
        <v>225</v>
      </c>
      <c r="E24" s="69" t="s">
        <v>254</v>
      </c>
    </row>
    <row r="25" spans="2:6" s="3" customFormat="1" ht="28.5" customHeight="1" x14ac:dyDescent="0.15">
      <c r="B25" s="23" t="s">
        <v>36</v>
      </c>
      <c r="C25" s="23" t="s">
        <v>20</v>
      </c>
      <c r="D25" s="30" t="s">
        <v>225</v>
      </c>
      <c r="E25" s="71" t="s">
        <v>255</v>
      </c>
    </row>
    <row r="26" spans="2:6" s="3" customFormat="1" ht="28.5" customHeight="1" x14ac:dyDescent="0.15">
      <c r="B26" s="24"/>
      <c r="C26" s="24" t="s">
        <v>26</v>
      </c>
      <c r="D26" s="24"/>
      <c r="E26" s="40">
        <f>COUNTA(E4:E25)</f>
        <v>22</v>
      </c>
      <c r="F26" s="29"/>
    </row>
    <row r="27" spans="2:6" s="3" customFormat="1" ht="28.5" customHeight="1" x14ac:dyDescent="0.15">
      <c r="B27" s="23" t="s">
        <v>36</v>
      </c>
      <c r="C27" s="23" t="s">
        <v>77</v>
      </c>
      <c r="D27" s="30" t="s">
        <v>125</v>
      </c>
      <c r="E27" s="41" t="s">
        <v>133</v>
      </c>
    </row>
    <row r="28" spans="2:6" s="3" customFormat="1" ht="28.5" customHeight="1" thickBot="1" x14ac:dyDescent="0.2">
      <c r="B28" s="24"/>
      <c r="C28" s="24" t="s">
        <v>78</v>
      </c>
      <c r="D28" s="24"/>
      <c r="E28" s="40">
        <f>COUNTA(E27:E27)</f>
        <v>1</v>
      </c>
    </row>
    <row r="29" spans="2:6" s="3" customFormat="1" ht="28.5" hidden="1" customHeight="1" x14ac:dyDescent="0.15">
      <c r="B29" s="23" t="s">
        <v>36</v>
      </c>
      <c r="C29" s="23" t="s">
        <v>58</v>
      </c>
      <c r="D29" s="30" t="s">
        <v>92</v>
      </c>
      <c r="E29" s="35"/>
    </row>
    <row r="30" spans="2:6" s="3" customFormat="1" ht="28.5" hidden="1" customHeight="1" x14ac:dyDescent="0.15">
      <c r="B30" s="24"/>
      <c r="C30" s="24"/>
      <c r="D30" s="24"/>
      <c r="E30" s="32">
        <f>COUNTA(E29)</f>
        <v>0</v>
      </c>
    </row>
    <row r="31" spans="2:6" s="3" customFormat="1" ht="28.5" customHeight="1" thickTop="1" x14ac:dyDescent="0.15">
      <c r="B31" s="23" t="s">
        <v>36</v>
      </c>
      <c r="C31" s="23" t="s">
        <v>21</v>
      </c>
      <c r="D31" s="30" t="s">
        <v>125</v>
      </c>
      <c r="E31" s="44" t="s">
        <v>134</v>
      </c>
    </row>
    <row r="32" spans="2:6" s="3" customFormat="1" ht="28.5" customHeight="1" x14ac:dyDescent="0.15">
      <c r="B32" s="23" t="s">
        <v>36</v>
      </c>
      <c r="C32" s="23" t="s">
        <v>21</v>
      </c>
      <c r="D32" s="30" t="s">
        <v>125</v>
      </c>
      <c r="E32" s="41" t="s">
        <v>135</v>
      </c>
    </row>
    <row r="33" spans="2:6" s="3" customFormat="1" ht="28.5" customHeight="1" x14ac:dyDescent="0.15">
      <c r="B33" s="23" t="s">
        <v>36</v>
      </c>
      <c r="C33" s="23" t="s">
        <v>21</v>
      </c>
      <c r="D33" s="30" t="s">
        <v>125</v>
      </c>
      <c r="E33" s="41" t="s">
        <v>59</v>
      </c>
    </row>
    <row r="34" spans="2:6" s="3" customFormat="1" ht="28.5" customHeight="1" x14ac:dyDescent="0.15">
      <c r="B34" s="23" t="s">
        <v>36</v>
      </c>
      <c r="C34" s="23" t="s">
        <v>21</v>
      </c>
      <c r="D34" s="30" t="s">
        <v>125</v>
      </c>
      <c r="E34" s="41" t="s">
        <v>136</v>
      </c>
    </row>
    <row r="35" spans="2:6" s="3" customFormat="1" ht="28.5" customHeight="1" x14ac:dyDescent="0.15">
      <c r="B35" s="23" t="s">
        <v>36</v>
      </c>
      <c r="C35" s="23" t="s">
        <v>21</v>
      </c>
      <c r="D35" s="30" t="s">
        <v>125</v>
      </c>
      <c r="E35" s="41" t="s">
        <v>137</v>
      </c>
    </row>
    <row r="36" spans="2:6" s="3" customFormat="1" ht="28.5" customHeight="1" x14ac:dyDescent="0.15">
      <c r="B36" s="23" t="s">
        <v>36</v>
      </c>
      <c r="C36" s="23" t="s">
        <v>21</v>
      </c>
      <c r="D36" s="30" t="s">
        <v>125</v>
      </c>
      <c r="E36" s="41" t="s">
        <v>138</v>
      </c>
    </row>
    <row r="37" spans="2:6" s="3" customFormat="1" ht="28.5" customHeight="1" x14ac:dyDescent="0.15">
      <c r="B37" s="23" t="s">
        <v>36</v>
      </c>
      <c r="C37" s="23" t="s">
        <v>21</v>
      </c>
      <c r="D37" s="30" t="s">
        <v>125</v>
      </c>
      <c r="E37" s="42" t="s">
        <v>139</v>
      </c>
    </row>
    <row r="38" spans="2:6" s="3" customFormat="1" ht="28.5" customHeight="1" x14ac:dyDescent="0.15">
      <c r="B38" s="23" t="s">
        <v>36</v>
      </c>
      <c r="C38" s="23" t="s">
        <v>21</v>
      </c>
      <c r="D38" s="30" t="s">
        <v>125</v>
      </c>
      <c r="E38" s="41" t="s">
        <v>140</v>
      </c>
    </row>
    <row r="39" spans="2:6" s="3" customFormat="1" ht="28.5" customHeight="1" x14ac:dyDescent="0.15">
      <c r="B39" s="23" t="s">
        <v>36</v>
      </c>
      <c r="C39" s="23" t="s">
        <v>21</v>
      </c>
      <c r="D39" s="30" t="s">
        <v>225</v>
      </c>
      <c r="E39" s="41" t="s">
        <v>256</v>
      </c>
    </row>
    <row r="40" spans="2:6" s="3" customFormat="1" ht="28.5" customHeight="1" x14ac:dyDescent="0.15">
      <c r="B40" s="24"/>
      <c r="C40" s="24" t="s">
        <v>27</v>
      </c>
      <c r="D40" s="24"/>
      <c r="E40" s="40">
        <f>COUNTA(E31:E39)</f>
        <v>9</v>
      </c>
      <c r="F40" s="29"/>
    </row>
    <row r="41" spans="2:6" s="3" customFormat="1" ht="28.5" customHeight="1" x14ac:dyDescent="0.15">
      <c r="B41" s="23" t="s">
        <v>36</v>
      </c>
      <c r="C41" s="23" t="s">
        <v>22</v>
      </c>
      <c r="D41" s="30" t="s">
        <v>125</v>
      </c>
      <c r="E41" s="41" t="s">
        <v>141</v>
      </c>
    </row>
    <row r="42" spans="2:6" s="3" customFormat="1" ht="28.5" customHeight="1" x14ac:dyDescent="0.15">
      <c r="B42" s="23" t="s">
        <v>36</v>
      </c>
      <c r="C42" s="23" t="s">
        <v>22</v>
      </c>
      <c r="D42" s="30" t="s">
        <v>125</v>
      </c>
      <c r="E42" s="41" t="s">
        <v>142</v>
      </c>
    </row>
    <row r="43" spans="2:6" s="3" customFormat="1" ht="28.5" customHeight="1" x14ac:dyDescent="0.15">
      <c r="B43" s="23" t="s">
        <v>36</v>
      </c>
      <c r="C43" s="23" t="s">
        <v>22</v>
      </c>
      <c r="D43" s="30" t="s">
        <v>125</v>
      </c>
      <c r="E43" s="41" t="s">
        <v>143</v>
      </c>
    </row>
    <row r="44" spans="2:6" s="3" customFormat="1" ht="28.5" customHeight="1" x14ac:dyDescent="0.15">
      <c r="B44" s="23" t="s">
        <v>36</v>
      </c>
      <c r="C44" s="23" t="s">
        <v>22</v>
      </c>
      <c r="D44" s="30" t="s">
        <v>125</v>
      </c>
      <c r="E44" s="39" t="s">
        <v>105</v>
      </c>
    </row>
    <row r="45" spans="2:6" s="3" customFormat="1" ht="28.5" customHeight="1" x14ac:dyDescent="0.15">
      <c r="B45" s="23" t="s">
        <v>36</v>
      </c>
      <c r="C45" s="23" t="s">
        <v>22</v>
      </c>
      <c r="D45" s="30" t="s">
        <v>176</v>
      </c>
      <c r="E45" s="48" t="s">
        <v>194</v>
      </c>
    </row>
    <row r="46" spans="2:6" s="3" customFormat="1" ht="28.5" customHeight="1" x14ac:dyDescent="0.15">
      <c r="B46" s="23" t="s">
        <v>36</v>
      </c>
      <c r="C46" s="23" t="s">
        <v>22</v>
      </c>
      <c r="D46" s="30" t="s">
        <v>176</v>
      </c>
      <c r="E46" s="39" t="s">
        <v>195</v>
      </c>
    </row>
    <row r="47" spans="2:6" s="3" customFormat="1" ht="28.5" customHeight="1" x14ac:dyDescent="0.15">
      <c r="B47" s="23" t="s">
        <v>36</v>
      </c>
      <c r="C47" s="23" t="s">
        <v>22</v>
      </c>
      <c r="D47" s="30" t="s">
        <v>176</v>
      </c>
      <c r="E47" s="39" t="s">
        <v>196</v>
      </c>
    </row>
    <row r="48" spans="2:6" s="3" customFormat="1" ht="28.5" customHeight="1" x14ac:dyDescent="0.15">
      <c r="B48" s="23" t="s">
        <v>36</v>
      </c>
      <c r="C48" s="23" t="s">
        <v>22</v>
      </c>
      <c r="D48" s="30" t="s">
        <v>225</v>
      </c>
      <c r="E48" s="69" t="s">
        <v>257</v>
      </c>
    </row>
    <row r="49" spans="2:5" s="3" customFormat="1" ht="28.5" customHeight="1" x14ac:dyDescent="0.15">
      <c r="B49" s="23" t="s">
        <v>36</v>
      </c>
      <c r="C49" s="23" t="s">
        <v>22</v>
      </c>
      <c r="D49" s="30" t="s">
        <v>225</v>
      </c>
      <c r="E49" s="69" t="s">
        <v>258</v>
      </c>
    </row>
    <row r="50" spans="2:5" s="3" customFormat="1" ht="28.5" customHeight="1" x14ac:dyDescent="0.15">
      <c r="B50" s="23" t="s">
        <v>36</v>
      </c>
      <c r="C50" s="23" t="s">
        <v>22</v>
      </c>
      <c r="D50" s="30" t="s">
        <v>225</v>
      </c>
      <c r="E50" s="69" t="s">
        <v>259</v>
      </c>
    </row>
    <row r="51" spans="2:5" s="3" customFormat="1" ht="28.5" customHeight="1" x14ac:dyDescent="0.15">
      <c r="B51" s="23" t="s">
        <v>36</v>
      </c>
      <c r="C51" s="23" t="s">
        <v>22</v>
      </c>
      <c r="D51" s="30" t="s">
        <v>225</v>
      </c>
      <c r="E51" s="69" t="s">
        <v>260</v>
      </c>
    </row>
    <row r="52" spans="2:5" s="3" customFormat="1" ht="28.5" customHeight="1" x14ac:dyDescent="0.15">
      <c r="B52" s="23" t="s">
        <v>36</v>
      </c>
      <c r="C52" s="23" t="s">
        <v>22</v>
      </c>
      <c r="D52" s="30" t="s">
        <v>225</v>
      </c>
      <c r="E52" s="69" t="s">
        <v>261</v>
      </c>
    </row>
    <row r="53" spans="2:5" s="3" customFormat="1" ht="28.5" customHeight="1" x14ac:dyDescent="0.15">
      <c r="B53" s="23" t="s">
        <v>36</v>
      </c>
      <c r="C53" s="23" t="s">
        <v>22</v>
      </c>
      <c r="D53" s="30" t="s">
        <v>225</v>
      </c>
      <c r="E53" s="69" t="s">
        <v>262</v>
      </c>
    </row>
    <row r="54" spans="2:5" s="3" customFormat="1" ht="30" customHeight="1" x14ac:dyDescent="0.15">
      <c r="B54" s="24"/>
      <c r="C54" s="24" t="s">
        <v>28</v>
      </c>
      <c r="D54" s="24"/>
      <c r="E54" s="40">
        <f>COUNTA(E41:E53)</f>
        <v>13</v>
      </c>
    </row>
    <row r="55" spans="2:5" s="4" customFormat="1" ht="30" customHeight="1" x14ac:dyDescent="0.15">
      <c r="B55" s="27" t="s">
        <v>29</v>
      </c>
      <c r="C55" s="28">
        <f>COUNTA(C26,C28,C30,C40,C54)</f>
        <v>4</v>
      </c>
      <c r="D55" s="27"/>
      <c r="E55" s="33">
        <f>SUM(E26,E28,E30,E40,E54)</f>
        <v>45</v>
      </c>
    </row>
  </sheetData>
  <mergeCells count="4">
    <mergeCell ref="B2:B3"/>
    <mergeCell ref="C2:C3"/>
    <mergeCell ref="D2:D3"/>
    <mergeCell ref="E2:E3"/>
  </mergeCells>
  <phoneticPr fontId="4"/>
  <conditionalFormatting sqref="E44">
    <cfRule type="expression" dxfId="83" priority="13">
      <formula>XEZ44=4</formula>
    </cfRule>
    <cfRule type="expression" dxfId="82" priority="14">
      <formula>XEZ44=3</formula>
    </cfRule>
    <cfRule type="expression" dxfId="81" priority="15">
      <formula>XEZ44=2</formula>
    </cfRule>
    <cfRule type="expression" dxfId="80" priority="16">
      <formula>XEZ44=1</formula>
    </cfRule>
  </conditionalFormatting>
  <conditionalFormatting sqref="E7">
    <cfRule type="expression" dxfId="79" priority="9">
      <formula>#REF!=4</formula>
    </cfRule>
    <cfRule type="expression" dxfId="78" priority="10">
      <formula>#REF!=3</formula>
    </cfRule>
    <cfRule type="expression" dxfId="77" priority="11">
      <formula>#REF!=2</formula>
    </cfRule>
    <cfRule type="expression" dxfId="76" priority="12">
      <formula>#REF!=1</formula>
    </cfRule>
  </conditionalFormatting>
  <conditionalFormatting sqref="E8">
    <cfRule type="expression" dxfId="75" priority="5">
      <formula>#REF!=4</formula>
    </cfRule>
    <cfRule type="expression" dxfId="74" priority="6">
      <formula>#REF!=3</formula>
    </cfRule>
    <cfRule type="expression" dxfId="73" priority="7">
      <formula>#REF!=2</formula>
    </cfRule>
    <cfRule type="expression" dxfId="72" priority="8">
      <formula>#REF!=1</formula>
    </cfRule>
  </conditionalFormatting>
  <conditionalFormatting sqref="E9">
    <cfRule type="expression" dxfId="71" priority="1">
      <formula>#REF!=4</formula>
    </cfRule>
    <cfRule type="expression" dxfId="70" priority="2">
      <formula>#REF!=3</formula>
    </cfRule>
    <cfRule type="expression" dxfId="69" priority="3">
      <formula>#REF!=2</formula>
    </cfRule>
    <cfRule type="expression" dxfId="68" priority="4">
      <formula>#REF!=1</formula>
    </cfRule>
  </conditionalFormatting>
  <pageMargins left="0.78740157480314965" right="0.78740157480314965" top="0.9055118110236221" bottom="0.6692913385826772" header="0.19685039370078741" footer="0.19685039370078741"/>
  <pageSetup paperSize="9" scale="90" fitToHeight="0" orientation="portrait" r:id="rId1"/>
  <rowBreaks count="1" manualBreakCount="1">
    <brk id="26" min="1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B1:F95"/>
  <sheetViews>
    <sheetView showZeros="0" view="pageBreakPreview" topLeftCell="A70" zoomScaleNormal="100" zoomScaleSheetLayoutView="100" workbookViewId="0">
      <selection activeCell="E94" sqref="E94"/>
    </sheetView>
  </sheetViews>
  <sheetFormatPr defaultRowHeight="13.5" x14ac:dyDescent="0.15"/>
  <cols>
    <col min="1" max="1" width="0.875" style="2" customWidth="1"/>
    <col min="2" max="2" width="11.875" style="2" customWidth="1"/>
    <col min="3" max="4" width="15.625" style="2" customWidth="1"/>
    <col min="5" max="5" width="50.625" style="2" customWidth="1"/>
    <col min="6" max="6" width="6.25" style="2" customWidth="1"/>
    <col min="7" max="191" width="9" style="2"/>
    <col min="192" max="192" width="11.875" style="2" customWidth="1"/>
    <col min="193" max="193" width="29.25" style="2" bestFit="1" customWidth="1"/>
    <col min="194" max="200" width="9" style="2"/>
    <col min="201" max="204" width="0" style="2" hidden="1" customWidth="1"/>
    <col min="205" max="207" width="10" style="2" customWidth="1"/>
    <col min="208" max="447" width="9" style="2"/>
    <col min="448" max="448" width="11.875" style="2" customWidth="1"/>
    <col min="449" max="449" width="29.25" style="2" bestFit="1" customWidth="1"/>
    <col min="450" max="456" width="9" style="2"/>
    <col min="457" max="460" width="0" style="2" hidden="1" customWidth="1"/>
    <col min="461" max="463" width="10" style="2" customWidth="1"/>
    <col min="464" max="703" width="9" style="2"/>
    <col min="704" max="704" width="11.875" style="2" customWidth="1"/>
    <col min="705" max="705" width="29.25" style="2" bestFit="1" customWidth="1"/>
    <col min="706" max="712" width="9" style="2"/>
    <col min="713" max="716" width="0" style="2" hidden="1" customWidth="1"/>
    <col min="717" max="719" width="10" style="2" customWidth="1"/>
    <col min="720" max="959" width="9" style="2"/>
    <col min="960" max="960" width="11.875" style="2" customWidth="1"/>
    <col min="961" max="961" width="29.25" style="2" bestFit="1" customWidth="1"/>
    <col min="962" max="968" width="9" style="2"/>
    <col min="969" max="972" width="0" style="2" hidden="1" customWidth="1"/>
    <col min="973" max="975" width="10" style="2" customWidth="1"/>
    <col min="976" max="1215" width="9" style="2"/>
    <col min="1216" max="1216" width="11.875" style="2" customWidth="1"/>
    <col min="1217" max="1217" width="29.25" style="2" bestFit="1" customWidth="1"/>
    <col min="1218" max="1224" width="9" style="2"/>
    <col min="1225" max="1228" width="0" style="2" hidden="1" customWidth="1"/>
    <col min="1229" max="1231" width="10" style="2" customWidth="1"/>
    <col min="1232" max="1471" width="9" style="2"/>
    <col min="1472" max="1472" width="11.875" style="2" customWidth="1"/>
    <col min="1473" max="1473" width="29.25" style="2" bestFit="1" customWidth="1"/>
    <col min="1474" max="1480" width="9" style="2"/>
    <col min="1481" max="1484" width="0" style="2" hidden="1" customWidth="1"/>
    <col min="1485" max="1487" width="10" style="2" customWidth="1"/>
    <col min="1488" max="1727" width="9" style="2"/>
    <col min="1728" max="1728" width="11.875" style="2" customWidth="1"/>
    <col min="1729" max="1729" width="29.25" style="2" bestFit="1" customWidth="1"/>
    <col min="1730" max="1736" width="9" style="2"/>
    <col min="1737" max="1740" width="0" style="2" hidden="1" customWidth="1"/>
    <col min="1741" max="1743" width="10" style="2" customWidth="1"/>
    <col min="1744" max="1983" width="9" style="2"/>
    <col min="1984" max="1984" width="11.875" style="2" customWidth="1"/>
    <col min="1985" max="1985" width="29.25" style="2" bestFit="1" customWidth="1"/>
    <col min="1986" max="1992" width="9" style="2"/>
    <col min="1993" max="1996" width="0" style="2" hidden="1" customWidth="1"/>
    <col min="1997" max="1999" width="10" style="2" customWidth="1"/>
    <col min="2000" max="2239" width="9" style="2"/>
    <col min="2240" max="2240" width="11.875" style="2" customWidth="1"/>
    <col min="2241" max="2241" width="29.25" style="2" bestFit="1" customWidth="1"/>
    <col min="2242" max="2248" width="9" style="2"/>
    <col min="2249" max="2252" width="0" style="2" hidden="1" customWidth="1"/>
    <col min="2253" max="2255" width="10" style="2" customWidth="1"/>
    <col min="2256" max="2495" width="9" style="2"/>
    <col min="2496" max="2496" width="11.875" style="2" customWidth="1"/>
    <col min="2497" max="2497" width="29.25" style="2" bestFit="1" customWidth="1"/>
    <col min="2498" max="2504" width="9" style="2"/>
    <col min="2505" max="2508" width="0" style="2" hidden="1" customWidth="1"/>
    <col min="2509" max="2511" width="10" style="2" customWidth="1"/>
    <col min="2512" max="2751" width="9" style="2"/>
    <col min="2752" max="2752" width="11.875" style="2" customWidth="1"/>
    <col min="2753" max="2753" width="29.25" style="2" bestFit="1" customWidth="1"/>
    <col min="2754" max="2760" width="9" style="2"/>
    <col min="2761" max="2764" width="0" style="2" hidden="1" customWidth="1"/>
    <col min="2765" max="2767" width="10" style="2" customWidth="1"/>
    <col min="2768" max="3007" width="9" style="2"/>
    <col min="3008" max="3008" width="11.875" style="2" customWidth="1"/>
    <col min="3009" max="3009" width="29.25" style="2" bestFit="1" customWidth="1"/>
    <col min="3010" max="3016" width="9" style="2"/>
    <col min="3017" max="3020" width="0" style="2" hidden="1" customWidth="1"/>
    <col min="3021" max="3023" width="10" style="2" customWidth="1"/>
    <col min="3024" max="3263" width="9" style="2"/>
    <col min="3264" max="3264" width="11.875" style="2" customWidth="1"/>
    <col min="3265" max="3265" width="29.25" style="2" bestFit="1" customWidth="1"/>
    <col min="3266" max="3272" width="9" style="2"/>
    <col min="3273" max="3276" width="0" style="2" hidden="1" customWidth="1"/>
    <col min="3277" max="3279" width="10" style="2" customWidth="1"/>
    <col min="3280" max="3519" width="9" style="2"/>
    <col min="3520" max="3520" width="11.875" style="2" customWidth="1"/>
    <col min="3521" max="3521" width="29.25" style="2" bestFit="1" customWidth="1"/>
    <col min="3522" max="3528" width="9" style="2"/>
    <col min="3529" max="3532" width="0" style="2" hidden="1" customWidth="1"/>
    <col min="3533" max="3535" width="10" style="2" customWidth="1"/>
    <col min="3536" max="3775" width="9" style="2"/>
    <col min="3776" max="3776" width="11.875" style="2" customWidth="1"/>
    <col min="3777" max="3777" width="29.25" style="2" bestFit="1" customWidth="1"/>
    <col min="3778" max="3784" width="9" style="2"/>
    <col min="3785" max="3788" width="0" style="2" hidden="1" customWidth="1"/>
    <col min="3789" max="3791" width="10" style="2" customWidth="1"/>
    <col min="3792" max="4031" width="9" style="2"/>
    <col min="4032" max="4032" width="11.875" style="2" customWidth="1"/>
    <col min="4033" max="4033" width="29.25" style="2" bestFit="1" customWidth="1"/>
    <col min="4034" max="4040" width="9" style="2"/>
    <col min="4041" max="4044" width="0" style="2" hidden="1" customWidth="1"/>
    <col min="4045" max="4047" width="10" style="2" customWidth="1"/>
    <col min="4048" max="4287" width="9" style="2"/>
    <col min="4288" max="4288" width="11.875" style="2" customWidth="1"/>
    <col min="4289" max="4289" width="29.25" style="2" bestFit="1" customWidth="1"/>
    <col min="4290" max="4296" width="9" style="2"/>
    <col min="4297" max="4300" width="0" style="2" hidden="1" customWidth="1"/>
    <col min="4301" max="4303" width="10" style="2" customWidth="1"/>
    <col min="4304" max="4543" width="9" style="2"/>
    <col min="4544" max="4544" width="11.875" style="2" customWidth="1"/>
    <col min="4545" max="4545" width="29.25" style="2" bestFit="1" customWidth="1"/>
    <col min="4546" max="4552" width="9" style="2"/>
    <col min="4553" max="4556" width="0" style="2" hidden="1" customWidth="1"/>
    <col min="4557" max="4559" width="10" style="2" customWidth="1"/>
    <col min="4560" max="4799" width="9" style="2"/>
    <col min="4800" max="4800" width="11.875" style="2" customWidth="1"/>
    <col min="4801" max="4801" width="29.25" style="2" bestFit="1" customWidth="1"/>
    <col min="4802" max="4808" width="9" style="2"/>
    <col min="4809" max="4812" width="0" style="2" hidden="1" customWidth="1"/>
    <col min="4813" max="4815" width="10" style="2" customWidth="1"/>
    <col min="4816" max="5055" width="9" style="2"/>
    <col min="5056" max="5056" width="11.875" style="2" customWidth="1"/>
    <col min="5057" max="5057" width="29.25" style="2" bestFit="1" customWidth="1"/>
    <col min="5058" max="5064" width="9" style="2"/>
    <col min="5065" max="5068" width="0" style="2" hidden="1" customWidth="1"/>
    <col min="5069" max="5071" width="10" style="2" customWidth="1"/>
    <col min="5072" max="5311" width="9" style="2"/>
    <col min="5312" max="5312" width="11.875" style="2" customWidth="1"/>
    <col min="5313" max="5313" width="29.25" style="2" bestFit="1" customWidth="1"/>
    <col min="5314" max="5320" width="9" style="2"/>
    <col min="5321" max="5324" width="0" style="2" hidden="1" customWidth="1"/>
    <col min="5325" max="5327" width="10" style="2" customWidth="1"/>
    <col min="5328" max="5567" width="9" style="2"/>
    <col min="5568" max="5568" width="11.875" style="2" customWidth="1"/>
    <col min="5569" max="5569" width="29.25" style="2" bestFit="1" customWidth="1"/>
    <col min="5570" max="5576" width="9" style="2"/>
    <col min="5577" max="5580" width="0" style="2" hidden="1" customWidth="1"/>
    <col min="5581" max="5583" width="10" style="2" customWidth="1"/>
    <col min="5584" max="5823" width="9" style="2"/>
    <col min="5824" max="5824" width="11.875" style="2" customWidth="1"/>
    <col min="5825" max="5825" width="29.25" style="2" bestFit="1" customWidth="1"/>
    <col min="5826" max="5832" width="9" style="2"/>
    <col min="5833" max="5836" width="0" style="2" hidden="1" customWidth="1"/>
    <col min="5837" max="5839" width="10" style="2" customWidth="1"/>
    <col min="5840" max="6079" width="9" style="2"/>
    <col min="6080" max="6080" width="11.875" style="2" customWidth="1"/>
    <col min="6081" max="6081" width="29.25" style="2" bestFit="1" customWidth="1"/>
    <col min="6082" max="6088" width="9" style="2"/>
    <col min="6089" max="6092" width="0" style="2" hidden="1" customWidth="1"/>
    <col min="6093" max="6095" width="10" style="2" customWidth="1"/>
    <col min="6096" max="6335" width="9" style="2"/>
    <col min="6336" max="6336" width="11.875" style="2" customWidth="1"/>
    <col min="6337" max="6337" width="29.25" style="2" bestFit="1" customWidth="1"/>
    <col min="6338" max="6344" width="9" style="2"/>
    <col min="6345" max="6348" width="0" style="2" hidden="1" customWidth="1"/>
    <col min="6349" max="6351" width="10" style="2" customWidth="1"/>
    <col min="6352" max="6591" width="9" style="2"/>
    <col min="6592" max="6592" width="11.875" style="2" customWidth="1"/>
    <col min="6593" max="6593" width="29.25" style="2" bestFit="1" customWidth="1"/>
    <col min="6594" max="6600" width="9" style="2"/>
    <col min="6601" max="6604" width="0" style="2" hidden="1" customWidth="1"/>
    <col min="6605" max="6607" width="10" style="2" customWidth="1"/>
    <col min="6608" max="6847" width="9" style="2"/>
    <col min="6848" max="6848" width="11.875" style="2" customWidth="1"/>
    <col min="6849" max="6849" width="29.25" style="2" bestFit="1" customWidth="1"/>
    <col min="6850" max="6856" width="9" style="2"/>
    <col min="6857" max="6860" width="0" style="2" hidden="1" customWidth="1"/>
    <col min="6861" max="6863" width="10" style="2" customWidth="1"/>
    <col min="6864" max="7103" width="9" style="2"/>
    <col min="7104" max="7104" width="11.875" style="2" customWidth="1"/>
    <col min="7105" max="7105" width="29.25" style="2" bestFit="1" customWidth="1"/>
    <col min="7106" max="7112" width="9" style="2"/>
    <col min="7113" max="7116" width="0" style="2" hidden="1" customWidth="1"/>
    <col min="7117" max="7119" width="10" style="2" customWidth="1"/>
    <col min="7120" max="7359" width="9" style="2"/>
    <col min="7360" max="7360" width="11.875" style="2" customWidth="1"/>
    <col min="7361" max="7361" width="29.25" style="2" bestFit="1" customWidth="1"/>
    <col min="7362" max="7368" width="9" style="2"/>
    <col min="7369" max="7372" width="0" style="2" hidden="1" customWidth="1"/>
    <col min="7373" max="7375" width="10" style="2" customWidth="1"/>
    <col min="7376" max="7615" width="9" style="2"/>
    <col min="7616" max="7616" width="11.875" style="2" customWidth="1"/>
    <col min="7617" max="7617" width="29.25" style="2" bestFit="1" customWidth="1"/>
    <col min="7618" max="7624" width="9" style="2"/>
    <col min="7625" max="7628" width="0" style="2" hidden="1" customWidth="1"/>
    <col min="7629" max="7631" width="10" style="2" customWidth="1"/>
    <col min="7632" max="7871" width="9" style="2"/>
    <col min="7872" max="7872" width="11.875" style="2" customWidth="1"/>
    <col min="7873" max="7873" width="29.25" style="2" bestFit="1" customWidth="1"/>
    <col min="7874" max="7880" width="9" style="2"/>
    <col min="7881" max="7884" width="0" style="2" hidden="1" customWidth="1"/>
    <col min="7885" max="7887" width="10" style="2" customWidth="1"/>
    <col min="7888" max="8127" width="9" style="2"/>
    <col min="8128" max="8128" width="11.875" style="2" customWidth="1"/>
    <col min="8129" max="8129" width="29.25" style="2" bestFit="1" customWidth="1"/>
    <col min="8130" max="8136" width="9" style="2"/>
    <col min="8137" max="8140" width="0" style="2" hidden="1" customWidth="1"/>
    <col min="8141" max="8143" width="10" style="2" customWidth="1"/>
    <col min="8144" max="8383" width="9" style="2"/>
    <col min="8384" max="8384" width="11.875" style="2" customWidth="1"/>
    <col min="8385" max="8385" width="29.25" style="2" bestFit="1" customWidth="1"/>
    <col min="8386" max="8392" width="9" style="2"/>
    <col min="8393" max="8396" width="0" style="2" hidden="1" customWidth="1"/>
    <col min="8397" max="8399" width="10" style="2" customWidth="1"/>
    <col min="8400" max="8639" width="9" style="2"/>
    <col min="8640" max="8640" width="11.875" style="2" customWidth="1"/>
    <col min="8641" max="8641" width="29.25" style="2" bestFit="1" customWidth="1"/>
    <col min="8642" max="8648" width="9" style="2"/>
    <col min="8649" max="8652" width="0" style="2" hidden="1" customWidth="1"/>
    <col min="8653" max="8655" width="10" style="2" customWidth="1"/>
    <col min="8656" max="8895" width="9" style="2"/>
    <col min="8896" max="8896" width="11.875" style="2" customWidth="1"/>
    <col min="8897" max="8897" width="29.25" style="2" bestFit="1" customWidth="1"/>
    <col min="8898" max="8904" width="9" style="2"/>
    <col min="8905" max="8908" width="0" style="2" hidden="1" customWidth="1"/>
    <col min="8909" max="8911" width="10" style="2" customWidth="1"/>
    <col min="8912" max="9151" width="9" style="2"/>
    <col min="9152" max="9152" width="11.875" style="2" customWidth="1"/>
    <col min="9153" max="9153" width="29.25" style="2" bestFit="1" customWidth="1"/>
    <col min="9154" max="9160" width="9" style="2"/>
    <col min="9161" max="9164" width="0" style="2" hidden="1" customWidth="1"/>
    <col min="9165" max="9167" width="10" style="2" customWidth="1"/>
    <col min="9168" max="9407" width="9" style="2"/>
    <col min="9408" max="9408" width="11.875" style="2" customWidth="1"/>
    <col min="9409" max="9409" width="29.25" style="2" bestFit="1" customWidth="1"/>
    <col min="9410" max="9416" width="9" style="2"/>
    <col min="9417" max="9420" width="0" style="2" hidden="1" customWidth="1"/>
    <col min="9421" max="9423" width="10" style="2" customWidth="1"/>
    <col min="9424" max="9663" width="9" style="2"/>
    <col min="9664" max="9664" width="11.875" style="2" customWidth="1"/>
    <col min="9665" max="9665" width="29.25" style="2" bestFit="1" customWidth="1"/>
    <col min="9666" max="9672" width="9" style="2"/>
    <col min="9673" max="9676" width="0" style="2" hidden="1" customWidth="1"/>
    <col min="9677" max="9679" width="10" style="2" customWidth="1"/>
    <col min="9680" max="9919" width="9" style="2"/>
    <col min="9920" max="9920" width="11.875" style="2" customWidth="1"/>
    <col min="9921" max="9921" width="29.25" style="2" bestFit="1" customWidth="1"/>
    <col min="9922" max="9928" width="9" style="2"/>
    <col min="9929" max="9932" width="0" style="2" hidden="1" customWidth="1"/>
    <col min="9933" max="9935" width="10" style="2" customWidth="1"/>
    <col min="9936" max="10175" width="9" style="2"/>
    <col min="10176" max="10176" width="11.875" style="2" customWidth="1"/>
    <col min="10177" max="10177" width="29.25" style="2" bestFit="1" customWidth="1"/>
    <col min="10178" max="10184" width="9" style="2"/>
    <col min="10185" max="10188" width="0" style="2" hidden="1" customWidth="1"/>
    <col min="10189" max="10191" width="10" style="2" customWidth="1"/>
    <col min="10192" max="10431" width="9" style="2"/>
    <col min="10432" max="10432" width="11.875" style="2" customWidth="1"/>
    <col min="10433" max="10433" width="29.25" style="2" bestFit="1" customWidth="1"/>
    <col min="10434" max="10440" width="9" style="2"/>
    <col min="10441" max="10444" width="0" style="2" hidden="1" customWidth="1"/>
    <col min="10445" max="10447" width="10" style="2" customWidth="1"/>
    <col min="10448" max="10687" width="9" style="2"/>
    <col min="10688" max="10688" width="11.875" style="2" customWidth="1"/>
    <col min="10689" max="10689" width="29.25" style="2" bestFit="1" customWidth="1"/>
    <col min="10690" max="10696" width="9" style="2"/>
    <col min="10697" max="10700" width="0" style="2" hidden="1" customWidth="1"/>
    <col min="10701" max="10703" width="10" style="2" customWidth="1"/>
    <col min="10704" max="10943" width="9" style="2"/>
    <col min="10944" max="10944" width="11.875" style="2" customWidth="1"/>
    <col min="10945" max="10945" width="29.25" style="2" bestFit="1" customWidth="1"/>
    <col min="10946" max="10952" width="9" style="2"/>
    <col min="10953" max="10956" width="0" style="2" hidden="1" customWidth="1"/>
    <col min="10957" max="10959" width="10" style="2" customWidth="1"/>
    <col min="10960" max="11199" width="9" style="2"/>
    <col min="11200" max="11200" width="11.875" style="2" customWidth="1"/>
    <col min="11201" max="11201" width="29.25" style="2" bestFit="1" customWidth="1"/>
    <col min="11202" max="11208" width="9" style="2"/>
    <col min="11209" max="11212" width="0" style="2" hidden="1" customWidth="1"/>
    <col min="11213" max="11215" width="10" style="2" customWidth="1"/>
    <col min="11216" max="11455" width="9" style="2"/>
    <col min="11456" max="11456" width="11.875" style="2" customWidth="1"/>
    <col min="11457" max="11457" width="29.25" style="2" bestFit="1" customWidth="1"/>
    <col min="11458" max="11464" width="9" style="2"/>
    <col min="11465" max="11468" width="0" style="2" hidden="1" customWidth="1"/>
    <col min="11469" max="11471" width="10" style="2" customWidth="1"/>
    <col min="11472" max="11711" width="9" style="2"/>
    <col min="11712" max="11712" width="11.875" style="2" customWidth="1"/>
    <col min="11713" max="11713" width="29.25" style="2" bestFit="1" customWidth="1"/>
    <col min="11714" max="11720" width="9" style="2"/>
    <col min="11721" max="11724" width="0" style="2" hidden="1" customWidth="1"/>
    <col min="11725" max="11727" width="10" style="2" customWidth="1"/>
    <col min="11728" max="11967" width="9" style="2"/>
    <col min="11968" max="11968" width="11.875" style="2" customWidth="1"/>
    <col min="11969" max="11969" width="29.25" style="2" bestFit="1" customWidth="1"/>
    <col min="11970" max="11976" width="9" style="2"/>
    <col min="11977" max="11980" width="0" style="2" hidden="1" customWidth="1"/>
    <col min="11981" max="11983" width="10" style="2" customWidth="1"/>
    <col min="11984" max="12223" width="9" style="2"/>
    <col min="12224" max="12224" width="11.875" style="2" customWidth="1"/>
    <col min="12225" max="12225" width="29.25" style="2" bestFit="1" customWidth="1"/>
    <col min="12226" max="12232" width="9" style="2"/>
    <col min="12233" max="12236" width="0" style="2" hidden="1" customWidth="1"/>
    <col min="12237" max="12239" width="10" style="2" customWidth="1"/>
    <col min="12240" max="12479" width="9" style="2"/>
    <col min="12480" max="12480" width="11.875" style="2" customWidth="1"/>
    <col min="12481" max="12481" width="29.25" style="2" bestFit="1" customWidth="1"/>
    <col min="12482" max="12488" width="9" style="2"/>
    <col min="12489" max="12492" width="0" style="2" hidden="1" customWidth="1"/>
    <col min="12493" max="12495" width="10" style="2" customWidth="1"/>
    <col min="12496" max="12735" width="9" style="2"/>
    <col min="12736" max="12736" width="11.875" style="2" customWidth="1"/>
    <col min="12737" max="12737" width="29.25" style="2" bestFit="1" customWidth="1"/>
    <col min="12738" max="12744" width="9" style="2"/>
    <col min="12745" max="12748" width="0" style="2" hidden="1" customWidth="1"/>
    <col min="12749" max="12751" width="10" style="2" customWidth="1"/>
    <col min="12752" max="12991" width="9" style="2"/>
    <col min="12992" max="12992" width="11.875" style="2" customWidth="1"/>
    <col min="12993" max="12993" width="29.25" style="2" bestFit="1" customWidth="1"/>
    <col min="12994" max="13000" width="9" style="2"/>
    <col min="13001" max="13004" width="0" style="2" hidden="1" customWidth="1"/>
    <col min="13005" max="13007" width="10" style="2" customWidth="1"/>
    <col min="13008" max="13247" width="9" style="2"/>
    <col min="13248" max="13248" width="11.875" style="2" customWidth="1"/>
    <col min="13249" max="13249" width="29.25" style="2" bestFit="1" customWidth="1"/>
    <col min="13250" max="13256" width="9" style="2"/>
    <col min="13257" max="13260" width="0" style="2" hidden="1" customWidth="1"/>
    <col min="13261" max="13263" width="10" style="2" customWidth="1"/>
    <col min="13264" max="13503" width="9" style="2"/>
    <col min="13504" max="13504" width="11.875" style="2" customWidth="1"/>
    <col min="13505" max="13505" width="29.25" style="2" bestFit="1" customWidth="1"/>
    <col min="13506" max="13512" width="9" style="2"/>
    <col min="13513" max="13516" width="0" style="2" hidden="1" customWidth="1"/>
    <col min="13517" max="13519" width="10" style="2" customWidth="1"/>
    <col min="13520" max="13759" width="9" style="2"/>
    <col min="13760" max="13760" width="11.875" style="2" customWidth="1"/>
    <col min="13761" max="13761" width="29.25" style="2" bestFit="1" customWidth="1"/>
    <col min="13762" max="13768" width="9" style="2"/>
    <col min="13769" max="13772" width="0" style="2" hidden="1" customWidth="1"/>
    <col min="13773" max="13775" width="10" style="2" customWidth="1"/>
    <col min="13776" max="14015" width="9" style="2"/>
    <col min="14016" max="14016" width="11.875" style="2" customWidth="1"/>
    <col min="14017" max="14017" width="29.25" style="2" bestFit="1" customWidth="1"/>
    <col min="14018" max="14024" width="9" style="2"/>
    <col min="14025" max="14028" width="0" style="2" hidden="1" customWidth="1"/>
    <col min="14029" max="14031" width="10" style="2" customWidth="1"/>
    <col min="14032" max="14271" width="9" style="2"/>
    <col min="14272" max="14272" width="11.875" style="2" customWidth="1"/>
    <col min="14273" max="14273" width="29.25" style="2" bestFit="1" customWidth="1"/>
    <col min="14274" max="14280" width="9" style="2"/>
    <col min="14281" max="14284" width="0" style="2" hidden="1" customWidth="1"/>
    <col min="14285" max="14287" width="10" style="2" customWidth="1"/>
    <col min="14288" max="14527" width="9" style="2"/>
    <col min="14528" max="14528" width="11.875" style="2" customWidth="1"/>
    <col min="14529" max="14529" width="29.25" style="2" bestFit="1" customWidth="1"/>
    <col min="14530" max="14536" width="9" style="2"/>
    <col min="14537" max="14540" width="0" style="2" hidden="1" customWidth="1"/>
    <col min="14541" max="14543" width="10" style="2" customWidth="1"/>
    <col min="14544" max="14783" width="9" style="2"/>
    <col min="14784" max="14784" width="11.875" style="2" customWidth="1"/>
    <col min="14785" max="14785" width="29.25" style="2" bestFit="1" customWidth="1"/>
    <col min="14786" max="14792" width="9" style="2"/>
    <col min="14793" max="14796" width="0" style="2" hidden="1" customWidth="1"/>
    <col min="14797" max="14799" width="10" style="2" customWidth="1"/>
    <col min="14800" max="15039" width="9" style="2"/>
    <col min="15040" max="15040" width="11.875" style="2" customWidth="1"/>
    <col min="15041" max="15041" width="29.25" style="2" bestFit="1" customWidth="1"/>
    <col min="15042" max="15048" width="9" style="2"/>
    <col min="15049" max="15052" width="0" style="2" hidden="1" customWidth="1"/>
    <col min="15053" max="15055" width="10" style="2" customWidth="1"/>
    <col min="15056" max="15295" width="9" style="2"/>
    <col min="15296" max="15296" width="11.875" style="2" customWidth="1"/>
    <col min="15297" max="15297" width="29.25" style="2" bestFit="1" customWidth="1"/>
    <col min="15298" max="15304" width="9" style="2"/>
    <col min="15305" max="15308" width="0" style="2" hidden="1" customWidth="1"/>
    <col min="15309" max="15311" width="10" style="2" customWidth="1"/>
    <col min="15312" max="15551" width="9" style="2"/>
    <col min="15552" max="15552" width="11.875" style="2" customWidth="1"/>
    <col min="15553" max="15553" width="29.25" style="2" bestFit="1" customWidth="1"/>
    <col min="15554" max="15560" width="9" style="2"/>
    <col min="15561" max="15564" width="0" style="2" hidden="1" customWidth="1"/>
    <col min="15565" max="15567" width="10" style="2" customWidth="1"/>
    <col min="15568" max="15807" width="9" style="2"/>
    <col min="15808" max="15808" width="11.875" style="2" customWidth="1"/>
    <col min="15809" max="15809" width="29.25" style="2" bestFit="1" customWidth="1"/>
    <col min="15810" max="15816" width="9" style="2"/>
    <col min="15817" max="15820" width="0" style="2" hidden="1" customWidth="1"/>
    <col min="15821" max="15823" width="10" style="2" customWidth="1"/>
    <col min="15824" max="16063" width="9" style="2"/>
    <col min="16064" max="16064" width="11.875" style="2" customWidth="1"/>
    <col min="16065" max="16065" width="29.25" style="2" bestFit="1" customWidth="1"/>
    <col min="16066" max="16072" width="9" style="2"/>
    <col min="16073" max="16076" width="0" style="2" hidden="1" customWidth="1"/>
    <col min="16077" max="16079" width="10" style="2" customWidth="1"/>
    <col min="16080" max="16384" width="9" style="2"/>
  </cols>
  <sheetData>
    <row r="1" spans="2:6" ht="24" x14ac:dyDescent="0.15">
      <c r="B1" s="1" t="str">
        <f>県北!B1</f>
        <v>令和６年度　資源向上(長寿命化）活動組織一覧表</v>
      </c>
      <c r="C1" s="1"/>
      <c r="D1" s="1"/>
    </row>
    <row r="2" spans="2:6" s="3" customFormat="1" ht="20.25" customHeight="1" x14ac:dyDescent="0.15">
      <c r="B2" s="64" t="s">
        <v>84</v>
      </c>
      <c r="C2" s="66" t="s">
        <v>0</v>
      </c>
      <c r="D2" s="67" t="s">
        <v>48</v>
      </c>
      <c r="E2" s="66" t="s">
        <v>14</v>
      </c>
    </row>
    <row r="3" spans="2:6" s="3" customFormat="1" ht="20.25" customHeight="1" x14ac:dyDescent="0.15">
      <c r="B3" s="65"/>
      <c r="C3" s="65"/>
      <c r="D3" s="65"/>
      <c r="E3" s="65"/>
    </row>
    <row r="4" spans="2:6" s="3" customFormat="1" ht="28.5" customHeight="1" x14ac:dyDescent="0.15">
      <c r="B4" s="23" t="s">
        <v>9</v>
      </c>
      <c r="C4" s="23" t="s">
        <v>60</v>
      </c>
      <c r="D4" s="30" t="s">
        <v>176</v>
      </c>
      <c r="E4" s="48" t="s">
        <v>197</v>
      </c>
    </row>
    <row r="5" spans="2:6" s="3" customFormat="1" ht="28.5" customHeight="1" x14ac:dyDescent="0.15">
      <c r="B5" s="23" t="s">
        <v>9</v>
      </c>
      <c r="C5" s="23" t="s">
        <v>60</v>
      </c>
      <c r="D5" s="30" t="s">
        <v>176</v>
      </c>
      <c r="E5" s="53" t="s">
        <v>106</v>
      </c>
    </row>
    <row r="6" spans="2:6" s="3" customFormat="1" ht="28.5" customHeight="1" x14ac:dyDescent="0.15">
      <c r="B6" s="23" t="s">
        <v>9</v>
      </c>
      <c r="C6" s="23" t="s">
        <v>60</v>
      </c>
      <c r="D6" s="30" t="s">
        <v>225</v>
      </c>
      <c r="E6" s="69" t="s">
        <v>263</v>
      </c>
    </row>
    <row r="7" spans="2:6" s="3" customFormat="1" ht="28.5" customHeight="1" x14ac:dyDescent="0.15">
      <c r="B7" s="23" t="s">
        <v>9</v>
      </c>
      <c r="C7" s="23" t="s">
        <v>60</v>
      </c>
      <c r="D7" s="30" t="s">
        <v>225</v>
      </c>
      <c r="E7" s="69" t="s">
        <v>264</v>
      </c>
    </row>
    <row r="8" spans="2:6" s="3" customFormat="1" ht="28.5" customHeight="1" x14ac:dyDescent="0.15">
      <c r="B8" s="23" t="s">
        <v>9</v>
      </c>
      <c r="C8" s="23" t="s">
        <v>60</v>
      </c>
      <c r="D8" s="30" t="s">
        <v>225</v>
      </c>
      <c r="E8" s="69" t="s">
        <v>265</v>
      </c>
    </row>
    <row r="9" spans="2:6" s="3" customFormat="1" ht="28.5" customHeight="1" x14ac:dyDescent="0.15">
      <c r="B9" s="23" t="s">
        <v>9</v>
      </c>
      <c r="C9" s="23" t="s">
        <v>60</v>
      </c>
      <c r="D9" s="30" t="s">
        <v>225</v>
      </c>
      <c r="E9" s="69" t="s">
        <v>266</v>
      </c>
    </row>
    <row r="10" spans="2:6" s="3" customFormat="1" ht="28.5" customHeight="1" x14ac:dyDescent="0.15">
      <c r="B10" s="23" t="s">
        <v>9</v>
      </c>
      <c r="C10" s="23" t="s">
        <v>60</v>
      </c>
      <c r="D10" s="30" t="s">
        <v>225</v>
      </c>
      <c r="E10" s="69" t="s">
        <v>267</v>
      </c>
    </row>
    <row r="11" spans="2:6" s="3" customFormat="1" ht="28.5" customHeight="1" x14ac:dyDescent="0.15">
      <c r="B11" s="24"/>
      <c r="C11" s="24" t="s">
        <v>61</v>
      </c>
      <c r="D11" s="24"/>
      <c r="E11" s="40">
        <f>COUNTA(E4:E10)</f>
        <v>7</v>
      </c>
      <c r="F11" s="29"/>
    </row>
    <row r="12" spans="2:6" s="3" customFormat="1" ht="28.5" customHeight="1" x14ac:dyDescent="0.15">
      <c r="B12" s="23" t="s">
        <v>9</v>
      </c>
      <c r="C12" s="23" t="s">
        <v>4</v>
      </c>
      <c r="D12" s="30" t="s">
        <v>125</v>
      </c>
      <c r="E12" s="41" t="s">
        <v>145</v>
      </c>
    </row>
    <row r="13" spans="2:6" s="3" customFormat="1" ht="28.5" customHeight="1" x14ac:dyDescent="0.15">
      <c r="B13" s="23" t="s">
        <v>9</v>
      </c>
      <c r="C13" s="23" t="s">
        <v>4</v>
      </c>
      <c r="D13" s="30" t="s">
        <v>125</v>
      </c>
      <c r="E13" s="41" t="s">
        <v>146</v>
      </c>
    </row>
    <row r="14" spans="2:6" s="3" customFormat="1" ht="28.5" customHeight="1" x14ac:dyDescent="0.15">
      <c r="B14" s="23" t="s">
        <v>9</v>
      </c>
      <c r="C14" s="23" t="s">
        <v>4</v>
      </c>
      <c r="D14" s="30" t="s">
        <v>125</v>
      </c>
      <c r="E14" s="41" t="s">
        <v>147</v>
      </c>
    </row>
    <row r="15" spans="2:6" s="3" customFormat="1" ht="28.5" customHeight="1" x14ac:dyDescent="0.15">
      <c r="B15" s="23" t="s">
        <v>9</v>
      </c>
      <c r="C15" s="23" t="s">
        <v>4</v>
      </c>
      <c r="D15" s="30" t="s">
        <v>125</v>
      </c>
      <c r="E15" s="41" t="s">
        <v>148</v>
      </c>
    </row>
    <row r="16" spans="2:6" s="3" customFormat="1" ht="28.5" customHeight="1" x14ac:dyDescent="0.15">
      <c r="B16" s="23" t="s">
        <v>9</v>
      </c>
      <c r="C16" s="23" t="s">
        <v>4</v>
      </c>
      <c r="D16" s="30" t="s">
        <v>125</v>
      </c>
      <c r="E16" s="41" t="s">
        <v>149</v>
      </c>
    </row>
    <row r="17" spans="2:5" s="3" customFormat="1" ht="28.5" customHeight="1" x14ac:dyDescent="0.15">
      <c r="B17" s="23" t="s">
        <v>9</v>
      </c>
      <c r="C17" s="23" t="s">
        <v>4</v>
      </c>
      <c r="D17" s="30" t="s">
        <v>125</v>
      </c>
      <c r="E17" s="41" t="s">
        <v>150</v>
      </c>
    </row>
    <row r="18" spans="2:5" s="3" customFormat="1" ht="28.5" customHeight="1" x14ac:dyDescent="0.15">
      <c r="B18" s="23" t="s">
        <v>9</v>
      </c>
      <c r="C18" s="23" t="s">
        <v>4</v>
      </c>
      <c r="D18" s="30" t="s">
        <v>125</v>
      </c>
      <c r="E18" s="41" t="s">
        <v>151</v>
      </c>
    </row>
    <row r="19" spans="2:5" s="3" customFormat="1" ht="28.5" customHeight="1" x14ac:dyDescent="0.15">
      <c r="B19" s="23" t="s">
        <v>9</v>
      </c>
      <c r="C19" s="23" t="s">
        <v>4</v>
      </c>
      <c r="D19" s="30" t="s">
        <v>125</v>
      </c>
      <c r="E19" s="41" t="s">
        <v>152</v>
      </c>
    </row>
    <row r="20" spans="2:5" s="3" customFormat="1" ht="28.5" customHeight="1" x14ac:dyDescent="0.15">
      <c r="B20" s="23" t="s">
        <v>9</v>
      </c>
      <c r="C20" s="23" t="s">
        <v>4</v>
      </c>
      <c r="D20" s="30" t="s">
        <v>125</v>
      </c>
      <c r="E20" s="42" t="s">
        <v>153</v>
      </c>
    </row>
    <row r="21" spans="2:5" s="3" customFormat="1" ht="28.5" customHeight="1" x14ac:dyDescent="0.15">
      <c r="B21" s="23" t="s">
        <v>9</v>
      </c>
      <c r="C21" s="23" t="s">
        <v>4</v>
      </c>
      <c r="D21" s="30" t="s">
        <v>125</v>
      </c>
      <c r="E21" s="39" t="s">
        <v>154</v>
      </c>
    </row>
    <row r="22" spans="2:5" s="3" customFormat="1" ht="28.5" customHeight="1" x14ac:dyDescent="0.15">
      <c r="B22" s="23" t="s">
        <v>9</v>
      </c>
      <c r="C22" s="23" t="s">
        <v>4</v>
      </c>
      <c r="D22" s="30" t="s">
        <v>125</v>
      </c>
      <c r="E22" s="42" t="s">
        <v>155</v>
      </c>
    </row>
    <row r="23" spans="2:5" s="3" customFormat="1" ht="28.5" customHeight="1" x14ac:dyDescent="0.15">
      <c r="B23" s="23" t="s">
        <v>9</v>
      </c>
      <c r="C23" s="23" t="s">
        <v>4</v>
      </c>
      <c r="D23" s="30" t="s">
        <v>125</v>
      </c>
      <c r="E23" s="42" t="s">
        <v>156</v>
      </c>
    </row>
    <row r="24" spans="2:5" s="3" customFormat="1" ht="28.5" customHeight="1" x14ac:dyDescent="0.15">
      <c r="B24" s="23" t="s">
        <v>9</v>
      </c>
      <c r="C24" s="23" t="s">
        <v>4</v>
      </c>
      <c r="D24" s="30" t="s">
        <v>125</v>
      </c>
      <c r="E24" s="41" t="s">
        <v>157</v>
      </c>
    </row>
    <row r="25" spans="2:5" s="3" customFormat="1" ht="28.5" customHeight="1" x14ac:dyDescent="0.15">
      <c r="B25" s="23" t="s">
        <v>9</v>
      </c>
      <c r="C25" s="23" t="s">
        <v>4</v>
      </c>
      <c r="D25" s="30" t="s">
        <v>125</v>
      </c>
      <c r="E25" s="41" t="s">
        <v>158</v>
      </c>
    </row>
    <row r="26" spans="2:5" s="3" customFormat="1" ht="28.5" customHeight="1" x14ac:dyDescent="0.15">
      <c r="B26" s="23" t="s">
        <v>9</v>
      </c>
      <c r="C26" s="23" t="s">
        <v>4</v>
      </c>
      <c r="D26" s="30" t="s">
        <v>125</v>
      </c>
      <c r="E26" s="42" t="s">
        <v>159</v>
      </c>
    </row>
    <row r="27" spans="2:5" s="3" customFormat="1" ht="28.5" customHeight="1" x14ac:dyDescent="0.15">
      <c r="B27" s="23" t="s">
        <v>9</v>
      </c>
      <c r="C27" s="23" t="s">
        <v>4</v>
      </c>
      <c r="D27" s="30" t="s">
        <v>125</v>
      </c>
      <c r="E27" s="42" t="s">
        <v>160</v>
      </c>
    </row>
    <row r="28" spans="2:5" s="3" customFormat="1" ht="28.5" customHeight="1" x14ac:dyDescent="0.15">
      <c r="B28" s="23" t="s">
        <v>9</v>
      </c>
      <c r="C28" s="23" t="s">
        <v>4</v>
      </c>
      <c r="D28" s="30" t="s">
        <v>125</v>
      </c>
      <c r="E28" s="42" t="s">
        <v>161</v>
      </c>
    </row>
    <row r="29" spans="2:5" s="3" customFormat="1" ht="28.5" customHeight="1" x14ac:dyDescent="0.15">
      <c r="B29" s="23" t="s">
        <v>9</v>
      </c>
      <c r="C29" s="23" t="s">
        <v>4</v>
      </c>
      <c r="D29" s="30" t="s">
        <v>125</v>
      </c>
      <c r="E29" s="42" t="s">
        <v>162</v>
      </c>
    </row>
    <row r="30" spans="2:5" s="3" customFormat="1" ht="28.5" customHeight="1" x14ac:dyDescent="0.15">
      <c r="B30" s="23" t="s">
        <v>9</v>
      </c>
      <c r="C30" s="23" t="s">
        <v>4</v>
      </c>
      <c r="D30" s="30" t="s">
        <v>125</v>
      </c>
      <c r="E30" s="42" t="s">
        <v>163</v>
      </c>
    </row>
    <row r="31" spans="2:5" s="3" customFormat="1" ht="28.5" customHeight="1" x14ac:dyDescent="0.15">
      <c r="B31" s="23" t="s">
        <v>9</v>
      </c>
      <c r="C31" s="23" t="s">
        <v>4</v>
      </c>
      <c r="D31" s="30" t="s">
        <v>125</v>
      </c>
      <c r="E31" s="42" t="s">
        <v>164</v>
      </c>
    </row>
    <row r="32" spans="2:5" s="3" customFormat="1" ht="28.5" customHeight="1" x14ac:dyDescent="0.15">
      <c r="B32" s="23" t="s">
        <v>9</v>
      </c>
      <c r="C32" s="23" t="s">
        <v>4</v>
      </c>
      <c r="D32" s="30" t="s">
        <v>125</v>
      </c>
      <c r="E32" s="39" t="s">
        <v>165</v>
      </c>
    </row>
    <row r="33" spans="2:5" s="3" customFormat="1" ht="28.5" customHeight="1" x14ac:dyDescent="0.15">
      <c r="B33" s="23" t="s">
        <v>9</v>
      </c>
      <c r="C33" s="23" t="s">
        <v>4</v>
      </c>
      <c r="D33" s="30" t="s">
        <v>125</v>
      </c>
      <c r="E33" s="54" t="s">
        <v>175</v>
      </c>
    </row>
    <row r="34" spans="2:5" s="3" customFormat="1" ht="28.5" customHeight="1" x14ac:dyDescent="0.15">
      <c r="B34" s="23" t="s">
        <v>9</v>
      </c>
      <c r="C34" s="23" t="s">
        <v>4</v>
      </c>
      <c r="D34" s="30" t="s">
        <v>176</v>
      </c>
      <c r="E34" s="50" t="s">
        <v>198</v>
      </c>
    </row>
    <row r="35" spans="2:5" s="3" customFormat="1" ht="28.5" customHeight="1" x14ac:dyDescent="0.15">
      <c r="B35" s="23" t="s">
        <v>9</v>
      </c>
      <c r="C35" s="23" t="s">
        <v>4</v>
      </c>
      <c r="D35" s="30" t="s">
        <v>176</v>
      </c>
      <c r="E35" s="39" t="s">
        <v>199</v>
      </c>
    </row>
    <row r="36" spans="2:5" s="3" customFormat="1" ht="28.5" customHeight="1" x14ac:dyDescent="0.15">
      <c r="B36" s="23" t="s">
        <v>9</v>
      </c>
      <c r="C36" s="23" t="s">
        <v>4</v>
      </c>
      <c r="D36" s="30" t="s">
        <v>176</v>
      </c>
      <c r="E36" s="39" t="s">
        <v>107</v>
      </c>
    </row>
    <row r="37" spans="2:5" s="3" customFormat="1" ht="28.5" customHeight="1" x14ac:dyDescent="0.15">
      <c r="B37" s="23" t="s">
        <v>9</v>
      </c>
      <c r="C37" s="23" t="s">
        <v>4</v>
      </c>
      <c r="D37" s="30" t="s">
        <v>176</v>
      </c>
      <c r="E37" s="50" t="s">
        <v>200</v>
      </c>
    </row>
    <row r="38" spans="2:5" s="3" customFormat="1" ht="28.5" customHeight="1" x14ac:dyDescent="0.15">
      <c r="B38" s="23" t="s">
        <v>9</v>
      </c>
      <c r="C38" s="23" t="s">
        <v>4</v>
      </c>
      <c r="D38" s="30" t="s">
        <v>176</v>
      </c>
      <c r="E38" s="39" t="s">
        <v>201</v>
      </c>
    </row>
    <row r="39" spans="2:5" s="3" customFormat="1" ht="28.5" customHeight="1" x14ac:dyDescent="0.15">
      <c r="B39" s="23" t="s">
        <v>9</v>
      </c>
      <c r="C39" s="23" t="s">
        <v>4</v>
      </c>
      <c r="D39" s="30" t="s">
        <v>225</v>
      </c>
      <c r="E39" s="47" t="s">
        <v>268</v>
      </c>
    </row>
    <row r="40" spans="2:5" s="3" customFormat="1" ht="28.5" customHeight="1" x14ac:dyDescent="0.15">
      <c r="B40" s="23" t="s">
        <v>9</v>
      </c>
      <c r="C40" s="23" t="s">
        <v>4</v>
      </c>
      <c r="D40" s="30" t="s">
        <v>225</v>
      </c>
      <c r="E40" s="47" t="s">
        <v>269</v>
      </c>
    </row>
    <row r="41" spans="2:5" s="3" customFormat="1" ht="28.5" customHeight="1" x14ac:dyDescent="0.15">
      <c r="B41" s="23" t="s">
        <v>9</v>
      </c>
      <c r="C41" s="23" t="s">
        <v>4</v>
      </c>
      <c r="D41" s="30" t="s">
        <v>225</v>
      </c>
      <c r="E41" s="47" t="s">
        <v>270</v>
      </c>
    </row>
    <row r="42" spans="2:5" s="3" customFormat="1" ht="28.5" customHeight="1" x14ac:dyDescent="0.15">
      <c r="B42" s="23" t="s">
        <v>9</v>
      </c>
      <c r="C42" s="23" t="s">
        <v>4</v>
      </c>
      <c r="D42" s="30" t="s">
        <v>225</v>
      </c>
      <c r="E42" s="47" t="s">
        <v>271</v>
      </c>
    </row>
    <row r="43" spans="2:5" s="3" customFormat="1" ht="28.5" customHeight="1" x14ac:dyDescent="0.15">
      <c r="B43" s="23" t="s">
        <v>9</v>
      </c>
      <c r="C43" s="23" t="s">
        <v>4</v>
      </c>
      <c r="D43" s="30" t="s">
        <v>225</v>
      </c>
      <c r="E43" s="47" t="s">
        <v>272</v>
      </c>
    </row>
    <row r="44" spans="2:5" s="3" customFormat="1" ht="28.5" customHeight="1" x14ac:dyDescent="0.15">
      <c r="B44" s="23" t="s">
        <v>9</v>
      </c>
      <c r="C44" s="23" t="s">
        <v>4</v>
      </c>
      <c r="D44" s="30" t="s">
        <v>225</v>
      </c>
      <c r="E44" s="47" t="s">
        <v>144</v>
      </c>
    </row>
    <row r="45" spans="2:5" s="3" customFormat="1" ht="28.5" customHeight="1" x14ac:dyDescent="0.15">
      <c r="B45" s="23" t="s">
        <v>9</v>
      </c>
      <c r="C45" s="23" t="s">
        <v>4</v>
      </c>
      <c r="D45" s="30" t="s">
        <v>225</v>
      </c>
      <c r="E45" s="47" t="s">
        <v>273</v>
      </c>
    </row>
    <row r="46" spans="2:5" s="3" customFormat="1" ht="28.5" customHeight="1" x14ac:dyDescent="0.15">
      <c r="B46" s="23" t="s">
        <v>9</v>
      </c>
      <c r="C46" s="23" t="s">
        <v>4</v>
      </c>
      <c r="D46" s="30" t="s">
        <v>225</v>
      </c>
      <c r="E46" s="47" t="s">
        <v>274</v>
      </c>
    </row>
    <row r="47" spans="2:5" s="3" customFormat="1" ht="28.5" customHeight="1" x14ac:dyDescent="0.15">
      <c r="B47" s="23" t="s">
        <v>9</v>
      </c>
      <c r="C47" s="23" t="s">
        <v>4</v>
      </c>
      <c r="D47" s="30" t="s">
        <v>225</v>
      </c>
      <c r="E47" s="47" t="s">
        <v>275</v>
      </c>
    </row>
    <row r="48" spans="2:5" s="3" customFormat="1" ht="28.5" customHeight="1" x14ac:dyDescent="0.15">
      <c r="B48" s="23" t="s">
        <v>9</v>
      </c>
      <c r="C48" s="23" t="s">
        <v>4</v>
      </c>
      <c r="D48" s="30" t="s">
        <v>225</v>
      </c>
      <c r="E48" s="47" t="s">
        <v>276</v>
      </c>
    </row>
    <row r="49" spans="2:5" s="3" customFormat="1" ht="28.5" customHeight="1" x14ac:dyDescent="0.15">
      <c r="B49" s="23" t="s">
        <v>9</v>
      </c>
      <c r="C49" s="23" t="s">
        <v>4</v>
      </c>
      <c r="D49" s="30" t="s">
        <v>225</v>
      </c>
      <c r="E49" s="47" t="s">
        <v>277</v>
      </c>
    </row>
    <row r="50" spans="2:5" s="3" customFormat="1" ht="28.5" customHeight="1" x14ac:dyDescent="0.15">
      <c r="B50" s="23" t="s">
        <v>9</v>
      </c>
      <c r="C50" s="23" t="s">
        <v>4</v>
      </c>
      <c r="D50" s="30" t="s">
        <v>225</v>
      </c>
      <c r="E50" s="47" t="s">
        <v>278</v>
      </c>
    </row>
    <row r="51" spans="2:5" s="3" customFormat="1" ht="28.5" customHeight="1" x14ac:dyDescent="0.15">
      <c r="B51" s="23" t="s">
        <v>9</v>
      </c>
      <c r="C51" s="23" t="s">
        <v>4</v>
      </c>
      <c r="D51" s="30" t="s">
        <v>225</v>
      </c>
      <c r="E51" s="47" t="s">
        <v>279</v>
      </c>
    </row>
    <row r="52" spans="2:5" s="3" customFormat="1" ht="28.5" customHeight="1" x14ac:dyDescent="0.15">
      <c r="B52" s="23" t="s">
        <v>9</v>
      </c>
      <c r="C52" s="23" t="s">
        <v>4</v>
      </c>
      <c r="D52" s="30" t="s">
        <v>225</v>
      </c>
      <c r="E52" s="47" t="s">
        <v>280</v>
      </c>
    </row>
    <row r="53" spans="2:5" s="3" customFormat="1" ht="28.5" customHeight="1" x14ac:dyDescent="0.15">
      <c r="B53" s="23" t="s">
        <v>9</v>
      </c>
      <c r="C53" s="23" t="s">
        <v>4</v>
      </c>
      <c r="D53" s="30" t="s">
        <v>225</v>
      </c>
      <c r="E53" s="47" t="s">
        <v>281</v>
      </c>
    </row>
    <row r="54" spans="2:5" s="3" customFormat="1" ht="28.5" customHeight="1" x14ac:dyDescent="0.15">
      <c r="B54" s="23" t="s">
        <v>9</v>
      </c>
      <c r="C54" s="23" t="s">
        <v>4</v>
      </c>
      <c r="D54" s="30" t="s">
        <v>225</v>
      </c>
      <c r="E54" s="47" t="s">
        <v>282</v>
      </c>
    </row>
    <row r="55" spans="2:5" s="3" customFormat="1" ht="28.5" customHeight="1" x14ac:dyDescent="0.15">
      <c r="B55" s="23" t="s">
        <v>9</v>
      </c>
      <c r="C55" s="23" t="s">
        <v>4</v>
      </c>
      <c r="D55" s="30" t="s">
        <v>225</v>
      </c>
      <c r="E55" s="46" t="s">
        <v>283</v>
      </c>
    </row>
    <row r="56" spans="2:5" s="3" customFormat="1" ht="28.5" customHeight="1" x14ac:dyDescent="0.15">
      <c r="B56" s="23" t="s">
        <v>9</v>
      </c>
      <c r="C56" s="23" t="s">
        <v>4</v>
      </c>
      <c r="D56" s="30" t="s">
        <v>225</v>
      </c>
      <c r="E56" s="47" t="s">
        <v>284</v>
      </c>
    </row>
    <row r="57" spans="2:5" s="3" customFormat="1" ht="28.5" customHeight="1" x14ac:dyDescent="0.15">
      <c r="B57" s="23" t="s">
        <v>9</v>
      </c>
      <c r="C57" s="23" t="s">
        <v>4</v>
      </c>
      <c r="D57" s="30" t="s">
        <v>225</v>
      </c>
      <c r="E57" s="47" t="s">
        <v>285</v>
      </c>
    </row>
    <row r="58" spans="2:5" s="3" customFormat="1" ht="28.5" customHeight="1" x14ac:dyDescent="0.15">
      <c r="B58" s="23" t="s">
        <v>9</v>
      </c>
      <c r="C58" s="23" t="s">
        <v>4</v>
      </c>
      <c r="D58" s="30" t="s">
        <v>225</v>
      </c>
      <c r="E58" s="47" t="s">
        <v>286</v>
      </c>
    </row>
    <row r="59" spans="2:5" s="3" customFormat="1" ht="28.5" customHeight="1" x14ac:dyDescent="0.15">
      <c r="B59" s="23" t="s">
        <v>9</v>
      </c>
      <c r="C59" s="23" t="s">
        <v>4</v>
      </c>
      <c r="D59" s="30" t="s">
        <v>225</v>
      </c>
      <c r="E59" s="47" t="s">
        <v>287</v>
      </c>
    </row>
    <row r="60" spans="2:5" s="3" customFormat="1" ht="28.5" customHeight="1" x14ac:dyDescent="0.15">
      <c r="B60" s="23" t="s">
        <v>9</v>
      </c>
      <c r="C60" s="23" t="s">
        <v>4</v>
      </c>
      <c r="D60" s="30" t="s">
        <v>225</v>
      </c>
      <c r="E60" s="47" t="s">
        <v>288</v>
      </c>
    </row>
    <row r="61" spans="2:5" s="3" customFormat="1" ht="28.5" customHeight="1" x14ac:dyDescent="0.15">
      <c r="B61" s="23" t="s">
        <v>9</v>
      </c>
      <c r="C61" s="23" t="s">
        <v>4</v>
      </c>
      <c r="D61" s="30" t="s">
        <v>225</v>
      </c>
      <c r="E61" s="47" t="s">
        <v>289</v>
      </c>
    </row>
    <row r="62" spans="2:5" s="3" customFormat="1" ht="28.5" customHeight="1" x14ac:dyDescent="0.15">
      <c r="B62" s="23" t="s">
        <v>9</v>
      </c>
      <c r="C62" s="23" t="s">
        <v>4</v>
      </c>
      <c r="D62" s="30" t="s">
        <v>225</v>
      </c>
      <c r="E62" s="47" t="s">
        <v>290</v>
      </c>
    </row>
    <row r="63" spans="2:5" s="3" customFormat="1" ht="28.5" customHeight="1" x14ac:dyDescent="0.15">
      <c r="B63" s="23" t="s">
        <v>9</v>
      </c>
      <c r="C63" s="23" t="s">
        <v>4</v>
      </c>
      <c r="D63" s="30" t="s">
        <v>225</v>
      </c>
      <c r="E63" s="47" t="s">
        <v>291</v>
      </c>
    </row>
    <row r="64" spans="2:5" s="3" customFormat="1" ht="28.5" customHeight="1" x14ac:dyDescent="0.15">
      <c r="B64" s="23" t="s">
        <v>9</v>
      </c>
      <c r="C64" s="23" t="s">
        <v>4</v>
      </c>
      <c r="D64" s="30" t="s">
        <v>225</v>
      </c>
      <c r="E64" s="47" t="s">
        <v>292</v>
      </c>
    </row>
    <row r="65" spans="2:6" s="3" customFormat="1" ht="28.5" customHeight="1" x14ac:dyDescent="0.15">
      <c r="B65" s="23" t="s">
        <v>9</v>
      </c>
      <c r="C65" s="23" t="s">
        <v>4</v>
      </c>
      <c r="D65" s="30" t="s">
        <v>225</v>
      </c>
      <c r="E65" s="47" t="s">
        <v>293</v>
      </c>
    </row>
    <row r="66" spans="2:6" s="3" customFormat="1" ht="28.5" customHeight="1" x14ac:dyDescent="0.15">
      <c r="B66" s="23" t="s">
        <v>9</v>
      </c>
      <c r="C66" s="23" t="s">
        <v>4</v>
      </c>
      <c r="D66" s="30" t="s">
        <v>225</v>
      </c>
      <c r="E66" s="47" t="s">
        <v>294</v>
      </c>
    </row>
    <row r="67" spans="2:6" s="3" customFormat="1" ht="28.5" customHeight="1" thickBot="1" x14ac:dyDescent="0.2">
      <c r="B67" s="24"/>
      <c r="C67" s="24" t="s">
        <v>32</v>
      </c>
      <c r="D67" s="24"/>
      <c r="E67" s="40">
        <f>COUNTA(E12:E66)</f>
        <v>55</v>
      </c>
      <c r="F67" s="29"/>
    </row>
    <row r="68" spans="2:6" s="3" customFormat="1" ht="28.5" customHeight="1" x14ac:dyDescent="0.15">
      <c r="B68" s="23" t="s">
        <v>9</v>
      </c>
      <c r="C68" s="23" t="s">
        <v>101</v>
      </c>
      <c r="D68" s="30" t="s">
        <v>125</v>
      </c>
      <c r="E68" s="55" t="s">
        <v>100</v>
      </c>
    </row>
    <row r="69" spans="2:6" s="3" customFormat="1" ht="28.5" customHeight="1" x14ac:dyDescent="0.15">
      <c r="B69" s="24"/>
      <c r="C69" s="24" t="s">
        <v>102</v>
      </c>
      <c r="D69" s="24"/>
      <c r="E69" s="32">
        <f>COUNTA(E68:E68)</f>
        <v>1</v>
      </c>
      <c r="F69" s="29"/>
    </row>
    <row r="70" spans="2:6" s="3" customFormat="1" ht="28.5" customHeight="1" x14ac:dyDescent="0.15">
      <c r="B70" s="23" t="s">
        <v>9</v>
      </c>
      <c r="C70" s="26" t="s">
        <v>23</v>
      </c>
      <c r="D70" s="30" t="s">
        <v>225</v>
      </c>
      <c r="E70" s="39" t="s">
        <v>295</v>
      </c>
    </row>
    <row r="71" spans="2:6" s="3" customFormat="1" ht="28.5" customHeight="1" x14ac:dyDescent="0.15">
      <c r="B71" s="23" t="s">
        <v>9</v>
      </c>
      <c r="C71" s="26" t="s">
        <v>23</v>
      </c>
      <c r="D71" s="30" t="s">
        <v>225</v>
      </c>
      <c r="E71" s="41" t="s">
        <v>166</v>
      </c>
    </row>
    <row r="72" spans="2:6" s="3" customFormat="1" ht="28.5" customHeight="1" x14ac:dyDescent="0.15">
      <c r="B72" s="24"/>
      <c r="C72" s="24" t="s">
        <v>33</v>
      </c>
      <c r="D72" s="24"/>
      <c r="E72" s="40">
        <f>COUNTA(E70:E71)</f>
        <v>2</v>
      </c>
      <c r="F72" s="29"/>
    </row>
    <row r="73" spans="2:6" s="3" customFormat="1" ht="28.5" hidden="1" customHeight="1" x14ac:dyDescent="0.15">
      <c r="B73" s="23"/>
      <c r="C73" s="23"/>
      <c r="D73" s="23"/>
      <c r="E73" s="34"/>
    </row>
    <row r="74" spans="2:6" s="3" customFormat="1" ht="28.5" hidden="1" customHeight="1" x14ac:dyDescent="0.15">
      <c r="B74" s="24"/>
      <c r="C74" s="24"/>
      <c r="D74" s="24"/>
      <c r="E74" s="32">
        <f>COUNTA(E73)</f>
        <v>0</v>
      </c>
      <c r="F74" s="29"/>
    </row>
    <row r="75" spans="2:6" s="3" customFormat="1" ht="28.5" customHeight="1" x14ac:dyDescent="0.15">
      <c r="B75" s="23" t="s">
        <v>9</v>
      </c>
      <c r="C75" s="23" t="s">
        <v>62</v>
      </c>
      <c r="D75" s="30" t="s">
        <v>176</v>
      </c>
      <c r="E75" s="48" t="s">
        <v>197</v>
      </c>
    </row>
    <row r="76" spans="2:6" s="3" customFormat="1" ht="28.5" customHeight="1" x14ac:dyDescent="0.15">
      <c r="B76" s="24"/>
      <c r="C76" s="24" t="s">
        <v>308</v>
      </c>
      <c r="D76" s="24"/>
      <c r="E76" s="32">
        <f>COUNTA(E75:E75)</f>
        <v>1</v>
      </c>
      <c r="F76" s="29"/>
    </row>
    <row r="77" spans="2:6" s="3" customFormat="1" ht="28.5" customHeight="1" x14ac:dyDescent="0.15">
      <c r="B77" s="23" t="s">
        <v>9</v>
      </c>
      <c r="C77" s="23" t="s">
        <v>63</v>
      </c>
      <c r="D77" s="30" t="s">
        <v>176</v>
      </c>
      <c r="E77" s="48" t="s">
        <v>79</v>
      </c>
    </row>
    <row r="78" spans="2:6" s="3" customFormat="1" ht="28.5" customHeight="1" x14ac:dyDescent="0.15">
      <c r="B78" s="23" t="s">
        <v>9</v>
      </c>
      <c r="C78" s="23" t="s">
        <v>63</v>
      </c>
      <c r="D78" s="30" t="s">
        <v>176</v>
      </c>
      <c r="E78" s="48" t="s">
        <v>108</v>
      </c>
    </row>
    <row r="79" spans="2:6" s="3" customFormat="1" ht="28.5" customHeight="1" x14ac:dyDescent="0.15">
      <c r="B79" s="24"/>
      <c r="C79" s="24" t="s">
        <v>64</v>
      </c>
      <c r="D79" s="24"/>
      <c r="E79" s="32">
        <f>COUNTA(E77:E78)</f>
        <v>2</v>
      </c>
      <c r="F79" s="29"/>
    </row>
    <row r="80" spans="2:6" s="3" customFormat="1" ht="28.5" customHeight="1" x14ac:dyDescent="0.15">
      <c r="B80" s="23" t="s">
        <v>9</v>
      </c>
      <c r="C80" s="23" t="s">
        <v>24</v>
      </c>
      <c r="D80" s="30" t="s">
        <v>125</v>
      </c>
      <c r="E80" s="42" t="s">
        <v>167</v>
      </c>
    </row>
    <row r="81" spans="2:6" s="3" customFormat="1" ht="28.5" customHeight="1" x14ac:dyDescent="0.15">
      <c r="B81" s="23" t="s">
        <v>9</v>
      </c>
      <c r="C81" s="23" t="s">
        <v>24</v>
      </c>
      <c r="D81" s="30" t="s">
        <v>125</v>
      </c>
      <c r="E81" s="42" t="s">
        <v>168</v>
      </c>
    </row>
    <row r="82" spans="2:6" s="3" customFormat="1" ht="28.5" customHeight="1" x14ac:dyDescent="0.15">
      <c r="B82" s="23" t="s">
        <v>9</v>
      </c>
      <c r="C82" s="23" t="s">
        <v>24</v>
      </c>
      <c r="D82" s="30" t="s">
        <v>125</v>
      </c>
      <c r="E82" s="48" t="s">
        <v>169</v>
      </c>
    </row>
    <row r="83" spans="2:6" s="3" customFormat="1" ht="28.5" customHeight="1" x14ac:dyDescent="0.15">
      <c r="B83" s="23" t="s">
        <v>9</v>
      </c>
      <c r="C83" s="23" t="s">
        <v>24</v>
      </c>
      <c r="D83" s="30" t="s">
        <v>176</v>
      </c>
      <c r="E83" s="39" t="s">
        <v>202</v>
      </c>
    </row>
    <row r="84" spans="2:6" s="3" customFormat="1" ht="28.5" customHeight="1" x14ac:dyDescent="0.15">
      <c r="B84" s="23" t="s">
        <v>9</v>
      </c>
      <c r="C84" s="23" t="s">
        <v>24</v>
      </c>
      <c r="D84" s="30" t="s">
        <v>176</v>
      </c>
      <c r="E84" s="39" t="s">
        <v>203</v>
      </c>
    </row>
    <row r="85" spans="2:6" s="3" customFormat="1" ht="28.5" customHeight="1" x14ac:dyDescent="0.15">
      <c r="B85" s="23" t="s">
        <v>9</v>
      </c>
      <c r="C85" s="23" t="s">
        <v>24</v>
      </c>
      <c r="D85" s="30" t="s">
        <v>176</v>
      </c>
      <c r="E85" s="39" t="s">
        <v>204</v>
      </c>
    </row>
    <row r="86" spans="2:6" s="3" customFormat="1" ht="28.5" customHeight="1" x14ac:dyDescent="0.15">
      <c r="B86" s="23" t="s">
        <v>9</v>
      </c>
      <c r="C86" s="23" t="s">
        <v>24</v>
      </c>
      <c r="D86" s="30" t="s">
        <v>176</v>
      </c>
      <c r="E86" s="39" t="s">
        <v>205</v>
      </c>
    </row>
    <row r="87" spans="2:6" s="3" customFormat="1" ht="28.5" customHeight="1" x14ac:dyDescent="0.15">
      <c r="B87" s="23" t="s">
        <v>9</v>
      </c>
      <c r="C87" s="23" t="s">
        <v>24</v>
      </c>
      <c r="D87" s="30" t="s">
        <v>176</v>
      </c>
      <c r="E87" s="39" t="s">
        <v>206</v>
      </c>
    </row>
    <row r="88" spans="2:6" s="3" customFormat="1" ht="28.5" customHeight="1" x14ac:dyDescent="0.15">
      <c r="B88" s="23" t="s">
        <v>9</v>
      </c>
      <c r="C88" s="23" t="s">
        <v>24</v>
      </c>
      <c r="D88" s="30" t="s">
        <v>176</v>
      </c>
      <c r="E88" s="39" t="s">
        <v>207</v>
      </c>
    </row>
    <row r="89" spans="2:6" s="3" customFormat="1" ht="28.5" customHeight="1" x14ac:dyDescent="0.15">
      <c r="B89" s="23" t="s">
        <v>9</v>
      </c>
      <c r="C89" s="23" t="s">
        <v>24</v>
      </c>
      <c r="D89" s="30" t="s">
        <v>176</v>
      </c>
      <c r="E89" s="50" t="s">
        <v>208</v>
      </c>
    </row>
    <row r="90" spans="2:6" s="3" customFormat="1" ht="28.5" customHeight="1" x14ac:dyDescent="0.15">
      <c r="B90" s="23" t="s">
        <v>9</v>
      </c>
      <c r="C90" s="23" t="s">
        <v>24</v>
      </c>
      <c r="D90" s="30" t="s">
        <v>176</v>
      </c>
      <c r="E90" s="50" t="s">
        <v>209</v>
      </c>
    </row>
    <row r="91" spans="2:6" s="3" customFormat="1" ht="28.5" customHeight="1" x14ac:dyDescent="0.15">
      <c r="B91" s="23" t="s">
        <v>9</v>
      </c>
      <c r="C91" s="23" t="s">
        <v>24</v>
      </c>
      <c r="D91" s="30" t="s">
        <v>176</v>
      </c>
      <c r="E91" s="50" t="s">
        <v>210</v>
      </c>
    </row>
    <row r="92" spans="2:6" s="3" customFormat="1" ht="28.5" customHeight="1" x14ac:dyDescent="0.15">
      <c r="B92" s="24"/>
      <c r="C92" s="24" t="s">
        <v>34</v>
      </c>
      <c r="D92" s="24"/>
      <c r="E92" s="40">
        <f>COUNTA(E80:E91)</f>
        <v>12</v>
      </c>
    </row>
    <row r="93" spans="2:6" s="4" customFormat="1" ht="28.5" customHeight="1" x14ac:dyDescent="0.15">
      <c r="B93" s="27" t="s">
        <v>30</v>
      </c>
      <c r="C93" s="28">
        <f>COUNTA(C11,C76,C79,C69,C67,C72,C92)</f>
        <v>7</v>
      </c>
      <c r="D93" s="27"/>
      <c r="E93" s="33">
        <f>SUM(E11,E67,E72,E74,E69,E76,E79,E92)-1</f>
        <v>79</v>
      </c>
      <c r="F93" s="5"/>
    </row>
    <row r="94" spans="2:6" ht="28.5" customHeight="1" x14ac:dyDescent="0.15">
      <c r="B94" s="6"/>
      <c r="C94" s="6"/>
      <c r="D94" s="6"/>
      <c r="E94" s="7"/>
    </row>
    <row r="95" spans="2:6" ht="19.5" customHeight="1" x14ac:dyDescent="0.15"/>
  </sheetData>
  <mergeCells count="4">
    <mergeCell ref="B2:B3"/>
    <mergeCell ref="C2:C3"/>
    <mergeCell ref="D2:D3"/>
    <mergeCell ref="E2:E3"/>
  </mergeCells>
  <phoneticPr fontId="4"/>
  <conditionalFormatting sqref="E68">
    <cfRule type="expression" dxfId="63" priority="65">
      <formula>XEZ68=4</formula>
    </cfRule>
    <cfRule type="expression" dxfId="62" priority="66">
      <formula>XEZ68=3</formula>
    </cfRule>
    <cfRule type="expression" dxfId="61" priority="67">
      <formula>XEZ68=2</formula>
    </cfRule>
    <cfRule type="expression" dxfId="60" priority="68">
      <formula>XEZ68=1</formula>
    </cfRule>
  </conditionalFormatting>
  <conditionalFormatting sqref="E83:E85">
    <cfRule type="expression" dxfId="55" priority="5">
      <formula>#REF!=4</formula>
    </cfRule>
    <cfRule type="expression" dxfId="54" priority="6">
      <formula>#REF!=3</formula>
    </cfRule>
    <cfRule type="expression" dxfId="53" priority="7">
      <formula>#REF!=2</formula>
    </cfRule>
    <cfRule type="expression" dxfId="52" priority="8">
      <formula>#REF!=1</formula>
    </cfRule>
  </conditionalFormatting>
  <conditionalFormatting sqref="E86:E88">
    <cfRule type="expression" dxfId="51" priority="1">
      <formula>#REF!=4</formula>
    </cfRule>
    <cfRule type="expression" dxfId="50" priority="2">
      <formula>#REF!=3</formula>
    </cfRule>
    <cfRule type="expression" dxfId="49" priority="3">
      <formula>#REF!=2</formula>
    </cfRule>
    <cfRule type="expression" dxfId="48" priority="4">
      <formula>#REF!=1</formula>
    </cfRule>
  </conditionalFormatting>
  <conditionalFormatting sqref="E5">
    <cfRule type="expression" dxfId="47" priority="149">
      <formula>XEZ10=4</formula>
    </cfRule>
    <cfRule type="expression" dxfId="46" priority="150">
      <formula>XEZ10=3</formula>
    </cfRule>
    <cfRule type="expression" dxfId="45" priority="151">
      <formula>XEZ10=2</formula>
    </cfRule>
    <cfRule type="expression" dxfId="44" priority="152">
      <formula>XEZ10=1</formula>
    </cfRule>
  </conditionalFormatting>
  <pageMargins left="0.78740157480314965" right="0.78740157480314965" top="1.1417322834645669" bottom="0.6692913385826772" header="0.19685039370078741" footer="0.19685039370078741"/>
  <pageSetup paperSize="9" scale="90" fitToHeight="0" orientation="portrait" r:id="rId1"/>
  <rowBreaks count="2" manualBreakCount="2">
    <brk id="11" min="1" max="4" man="1"/>
    <brk id="67" min="1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B1:F11"/>
  <sheetViews>
    <sheetView showZeros="0" view="pageBreakPreview" zoomScaleNormal="100" zoomScaleSheetLayoutView="100" workbookViewId="0">
      <selection activeCell="D6" sqref="D6"/>
    </sheetView>
  </sheetViews>
  <sheetFormatPr defaultRowHeight="13.5" x14ac:dyDescent="0.15"/>
  <cols>
    <col min="1" max="1" width="0.875" style="2" customWidth="1"/>
    <col min="2" max="2" width="11.875" style="2" customWidth="1"/>
    <col min="3" max="4" width="15.625" style="2" customWidth="1"/>
    <col min="5" max="5" width="50.625" style="2" customWidth="1"/>
    <col min="6" max="6" width="6.25" style="2" customWidth="1"/>
    <col min="7" max="191" width="9" style="2"/>
    <col min="192" max="192" width="11.875" style="2" customWidth="1"/>
    <col min="193" max="193" width="29.25" style="2" bestFit="1" customWidth="1"/>
    <col min="194" max="200" width="9" style="2"/>
    <col min="201" max="204" width="0" style="2" hidden="1" customWidth="1"/>
    <col min="205" max="207" width="10" style="2" customWidth="1"/>
    <col min="208" max="447" width="9" style="2"/>
    <col min="448" max="448" width="11.875" style="2" customWidth="1"/>
    <col min="449" max="449" width="29.25" style="2" bestFit="1" customWidth="1"/>
    <col min="450" max="456" width="9" style="2"/>
    <col min="457" max="460" width="0" style="2" hidden="1" customWidth="1"/>
    <col min="461" max="463" width="10" style="2" customWidth="1"/>
    <col min="464" max="703" width="9" style="2"/>
    <col min="704" max="704" width="11.875" style="2" customWidth="1"/>
    <col min="705" max="705" width="29.25" style="2" bestFit="1" customWidth="1"/>
    <col min="706" max="712" width="9" style="2"/>
    <col min="713" max="716" width="0" style="2" hidden="1" customWidth="1"/>
    <col min="717" max="719" width="10" style="2" customWidth="1"/>
    <col min="720" max="959" width="9" style="2"/>
    <col min="960" max="960" width="11.875" style="2" customWidth="1"/>
    <col min="961" max="961" width="29.25" style="2" bestFit="1" customWidth="1"/>
    <col min="962" max="968" width="9" style="2"/>
    <col min="969" max="972" width="0" style="2" hidden="1" customWidth="1"/>
    <col min="973" max="975" width="10" style="2" customWidth="1"/>
    <col min="976" max="1215" width="9" style="2"/>
    <col min="1216" max="1216" width="11.875" style="2" customWidth="1"/>
    <col min="1217" max="1217" width="29.25" style="2" bestFit="1" customWidth="1"/>
    <col min="1218" max="1224" width="9" style="2"/>
    <col min="1225" max="1228" width="0" style="2" hidden="1" customWidth="1"/>
    <col min="1229" max="1231" width="10" style="2" customWidth="1"/>
    <col min="1232" max="1471" width="9" style="2"/>
    <col min="1472" max="1472" width="11.875" style="2" customWidth="1"/>
    <col min="1473" max="1473" width="29.25" style="2" bestFit="1" customWidth="1"/>
    <col min="1474" max="1480" width="9" style="2"/>
    <col min="1481" max="1484" width="0" style="2" hidden="1" customWidth="1"/>
    <col min="1485" max="1487" width="10" style="2" customWidth="1"/>
    <col min="1488" max="1727" width="9" style="2"/>
    <col min="1728" max="1728" width="11.875" style="2" customWidth="1"/>
    <col min="1729" max="1729" width="29.25" style="2" bestFit="1" customWidth="1"/>
    <col min="1730" max="1736" width="9" style="2"/>
    <col min="1737" max="1740" width="0" style="2" hidden="1" customWidth="1"/>
    <col min="1741" max="1743" width="10" style="2" customWidth="1"/>
    <col min="1744" max="1983" width="9" style="2"/>
    <col min="1984" max="1984" width="11.875" style="2" customWidth="1"/>
    <col min="1985" max="1985" width="29.25" style="2" bestFit="1" customWidth="1"/>
    <col min="1986" max="1992" width="9" style="2"/>
    <col min="1993" max="1996" width="0" style="2" hidden="1" customWidth="1"/>
    <col min="1997" max="1999" width="10" style="2" customWidth="1"/>
    <col min="2000" max="2239" width="9" style="2"/>
    <col min="2240" max="2240" width="11.875" style="2" customWidth="1"/>
    <col min="2241" max="2241" width="29.25" style="2" bestFit="1" customWidth="1"/>
    <col min="2242" max="2248" width="9" style="2"/>
    <col min="2249" max="2252" width="0" style="2" hidden="1" customWidth="1"/>
    <col min="2253" max="2255" width="10" style="2" customWidth="1"/>
    <col min="2256" max="2495" width="9" style="2"/>
    <col min="2496" max="2496" width="11.875" style="2" customWidth="1"/>
    <col min="2497" max="2497" width="29.25" style="2" bestFit="1" customWidth="1"/>
    <col min="2498" max="2504" width="9" style="2"/>
    <col min="2505" max="2508" width="0" style="2" hidden="1" customWidth="1"/>
    <col min="2509" max="2511" width="10" style="2" customWidth="1"/>
    <col min="2512" max="2751" width="9" style="2"/>
    <col min="2752" max="2752" width="11.875" style="2" customWidth="1"/>
    <col min="2753" max="2753" width="29.25" style="2" bestFit="1" customWidth="1"/>
    <col min="2754" max="2760" width="9" style="2"/>
    <col min="2761" max="2764" width="0" style="2" hidden="1" customWidth="1"/>
    <col min="2765" max="2767" width="10" style="2" customWidth="1"/>
    <col min="2768" max="3007" width="9" style="2"/>
    <col min="3008" max="3008" width="11.875" style="2" customWidth="1"/>
    <col min="3009" max="3009" width="29.25" style="2" bestFit="1" customWidth="1"/>
    <col min="3010" max="3016" width="9" style="2"/>
    <col min="3017" max="3020" width="0" style="2" hidden="1" customWidth="1"/>
    <col min="3021" max="3023" width="10" style="2" customWidth="1"/>
    <col min="3024" max="3263" width="9" style="2"/>
    <col min="3264" max="3264" width="11.875" style="2" customWidth="1"/>
    <col min="3265" max="3265" width="29.25" style="2" bestFit="1" customWidth="1"/>
    <col min="3266" max="3272" width="9" style="2"/>
    <col min="3273" max="3276" width="0" style="2" hidden="1" customWidth="1"/>
    <col min="3277" max="3279" width="10" style="2" customWidth="1"/>
    <col min="3280" max="3519" width="9" style="2"/>
    <col min="3520" max="3520" width="11.875" style="2" customWidth="1"/>
    <col min="3521" max="3521" width="29.25" style="2" bestFit="1" customWidth="1"/>
    <col min="3522" max="3528" width="9" style="2"/>
    <col min="3529" max="3532" width="0" style="2" hidden="1" customWidth="1"/>
    <col min="3533" max="3535" width="10" style="2" customWidth="1"/>
    <col min="3536" max="3775" width="9" style="2"/>
    <col min="3776" max="3776" width="11.875" style="2" customWidth="1"/>
    <col min="3777" max="3777" width="29.25" style="2" bestFit="1" customWidth="1"/>
    <col min="3778" max="3784" width="9" style="2"/>
    <col min="3785" max="3788" width="0" style="2" hidden="1" customWidth="1"/>
    <col min="3789" max="3791" width="10" style="2" customWidth="1"/>
    <col min="3792" max="4031" width="9" style="2"/>
    <col min="4032" max="4032" width="11.875" style="2" customWidth="1"/>
    <col min="4033" max="4033" width="29.25" style="2" bestFit="1" customWidth="1"/>
    <col min="4034" max="4040" width="9" style="2"/>
    <col min="4041" max="4044" width="0" style="2" hidden="1" customWidth="1"/>
    <col min="4045" max="4047" width="10" style="2" customWidth="1"/>
    <col min="4048" max="4287" width="9" style="2"/>
    <col min="4288" max="4288" width="11.875" style="2" customWidth="1"/>
    <col min="4289" max="4289" width="29.25" style="2" bestFit="1" customWidth="1"/>
    <col min="4290" max="4296" width="9" style="2"/>
    <col min="4297" max="4300" width="0" style="2" hidden="1" customWidth="1"/>
    <col min="4301" max="4303" width="10" style="2" customWidth="1"/>
    <col min="4304" max="4543" width="9" style="2"/>
    <col min="4544" max="4544" width="11.875" style="2" customWidth="1"/>
    <col min="4545" max="4545" width="29.25" style="2" bestFit="1" customWidth="1"/>
    <col min="4546" max="4552" width="9" style="2"/>
    <col min="4553" max="4556" width="0" style="2" hidden="1" customWidth="1"/>
    <col min="4557" max="4559" width="10" style="2" customWidth="1"/>
    <col min="4560" max="4799" width="9" style="2"/>
    <col min="4800" max="4800" width="11.875" style="2" customWidth="1"/>
    <col min="4801" max="4801" width="29.25" style="2" bestFit="1" customWidth="1"/>
    <col min="4802" max="4808" width="9" style="2"/>
    <col min="4809" max="4812" width="0" style="2" hidden="1" customWidth="1"/>
    <col min="4813" max="4815" width="10" style="2" customWidth="1"/>
    <col min="4816" max="5055" width="9" style="2"/>
    <col min="5056" max="5056" width="11.875" style="2" customWidth="1"/>
    <col min="5057" max="5057" width="29.25" style="2" bestFit="1" customWidth="1"/>
    <col min="5058" max="5064" width="9" style="2"/>
    <col min="5065" max="5068" width="0" style="2" hidden="1" customWidth="1"/>
    <col min="5069" max="5071" width="10" style="2" customWidth="1"/>
    <col min="5072" max="5311" width="9" style="2"/>
    <col min="5312" max="5312" width="11.875" style="2" customWidth="1"/>
    <col min="5313" max="5313" width="29.25" style="2" bestFit="1" customWidth="1"/>
    <col min="5314" max="5320" width="9" style="2"/>
    <col min="5321" max="5324" width="0" style="2" hidden="1" customWidth="1"/>
    <col min="5325" max="5327" width="10" style="2" customWidth="1"/>
    <col min="5328" max="5567" width="9" style="2"/>
    <col min="5568" max="5568" width="11.875" style="2" customWidth="1"/>
    <col min="5569" max="5569" width="29.25" style="2" bestFit="1" customWidth="1"/>
    <col min="5570" max="5576" width="9" style="2"/>
    <col min="5577" max="5580" width="0" style="2" hidden="1" customWidth="1"/>
    <col min="5581" max="5583" width="10" style="2" customWidth="1"/>
    <col min="5584" max="5823" width="9" style="2"/>
    <col min="5824" max="5824" width="11.875" style="2" customWidth="1"/>
    <col min="5825" max="5825" width="29.25" style="2" bestFit="1" customWidth="1"/>
    <col min="5826" max="5832" width="9" style="2"/>
    <col min="5833" max="5836" width="0" style="2" hidden="1" customWidth="1"/>
    <col min="5837" max="5839" width="10" style="2" customWidth="1"/>
    <col min="5840" max="6079" width="9" style="2"/>
    <col min="6080" max="6080" width="11.875" style="2" customWidth="1"/>
    <col min="6081" max="6081" width="29.25" style="2" bestFit="1" customWidth="1"/>
    <col min="6082" max="6088" width="9" style="2"/>
    <col min="6089" max="6092" width="0" style="2" hidden="1" customWidth="1"/>
    <col min="6093" max="6095" width="10" style="2" customWidth="1"/>
    <col min="6096" max="6335" width="9" style="2"/>
    <col min="6336" max="6336" width="11.875" style="2" customWidth="1"/>
    <col min="6337" max="6337" width="29.25" style="2" bestFit="1" customWidth="1"/>
    <col min="6338" max="6344" width="9" style="2"/>
    <col min="6345" max="6348" width="0" style="2" hidden="1" customWidth="1"/>
    <col min="6349" max="6351" width="10" style="2" customWidth="1"/>
    <col min="6352" max="6591" width="9" style="2"/>
    <col min="6592" max="6592" width="11.875" style="2" customWidth="1"/>
    <col min="6593" max="6593" width="29.25" style="2" bestFit="1" customWidth="1"/>
    <col min="6594" max="6600" width="9" style="2"/>
    <col min="6601" max="6604" width="0" style="2" hidden="1" customWidth="1"/>
    <col min="6605" max="6607" width="10" style="2" customWidth="1"/>
    <col min="6608" max="6847" width="9" style="2"/>
    <col min="6848" max="6848" width="11.875" style="2" customWidth="1"/>
    <col min="6849" max="6849" width="29.25" style="2" bestFit="1" customWidth="1"/>
    <col min="6850" max="6856" width="9" style="2"/>
    <col min="6857" max="6860" width="0" style="2" hidden="1" customWidth="1"/>
    <col min="6861" max="6863" width="10" style="2" customWidth="1"/>
    <col min="6864" max="7103" width="9" style="2"/>
    <col min="7104" max="7104" width="11.875" style="2" customWidth="1"/>
    <col min="7105" max="7105" width="29.25" style="2" bestFit="1" customWidth="1"/>
    <col min="7106" max="7112" width="9" style="2"/>
    <col min="7113" max="7116" width="0" style="2" hidden="1" customWidth="1"/>
    <col min="7117" max="7119" width="10" style="2" customWidth="1"/>
    <col min="7120" max="7359" width="9" style="2"/>
    <col min="7360" max="7360" width="11.875" style="2" customWidth="1"/>
    <col min="7361" max="7361" width="29.25" style="2" bestFit="1" customWidth="1"/>
    <col min="7362" max="7368" width="9" style="2"/>
    <col min="7369" max="7372" width="0" style="2" hidden="1" customWidth="1"/>
    <col min="7373" max="7375" width="10" style="2" customWidth="1"/>
    <col min="7376" max="7615" width="9" style="2"/>
    <col min="7616" max="7616" width="11.875" style="2" customWidth="1"/>
    <col min="7617" max="7617" width="29.25" style="2" bestFit="1" customWidth="1"/>
    <col min="7618" max="7624" width="9" style="2"/>
    <col min="7625" max="7628" width="0" style="2" hidden="1" customWidth="1"/>
    <col min="7629" max="7631" width="10" style="2" customWidth="1"/>
    <col min="7632" max="7871" width="9" style="2"/>
    <col min="7872" max="7872" width="11.875" style="2" customWidth="1"/>
    <col min="7873" max="7873" width="29.25" style="2" bestFit="1" customWidth="1"/>
    <col min="7874" max="7880" width="9" style="2"/>
    <col min="7881" max="7884" width="0" style="2" hidden="1" customWidth="1"/>
    <col min="7885" max="7887" width="10" style="2" customWidth="1"/>
    <col min="7888" max="8127" width="9" style="2"/>
    <col min="8128" max="8128" width="11.875" style="2" customWidth="1"/>
    <col min="8129" max="8129" width="29.25" style="2" bestFit="1" customWidth="1"/>
    <col min="8130" max="8136" width="9" style="2"/>
    <col min="8137" max="8140" width="0" style="2" hidden="1" customWidth="1"/>
    <col min="8141" max="8143" width="10" style="2" customWidth="1"/>
    <col min="8144" max="8383" width="9" style="2"/>
    <col min="8384" max="8384" width="11.875" style="2" customWidth="1"/>
    <col min="8385" max="8385" width="29.25" style="2" bestFit="1" customWidth="1"/>
    <col min="8386" max="8392" width="9" style="2"/>
    <col min="8393" max="8396" width="0" style="2" hidden="1" customWidth="1"/>
    <col min="8397" max="8399" width="10" style="2" customWidth="1"/>
    <col min="8400" max="8639" width="9" style="2"/>
    <col min="8640" max="8640" width="11.875" style="2" customWidth="1"/>
    <col min="8641" max="8641" width="29.25" style="2" bestFit="1" customWidth="1"/>
    <col min="8642" max="8648" width="9" style="2"/>
    <col min="8649" max="8652" width="0" style="2" hidden="1" customWidth="1"/>
    <col min="8653" max="8655" width="10" style="2" customWidth="1"/>
    <col min="8656" max="8895" width="9" style="2"/>
    <col min="8896" max="8896" width="11.875" style="2" customWidth="1"/>
    <col min="8897" max="8897" width="29.25" style="2" bestFit="1" customWidth="1"/>
    <col min="8898" max="8904" width="9" style="2"/>
    <col min="8905" max="8908" width="0" style="2" hidden="1" customWidth="1"/>
    <col min="8909" max="8911" width="10" style="2" customWidth="1"/>
    <col min="8912" max="9151" width="9" style="2"/>
    <col min="9152" max="9152" width="11.875" style="2" customWidth="1"/>
    <col min="9153" max="9153" width="29.25" style="2" bestFit="1" customWidth="1"/>
    <col min="9154" max="9160" width="9" style="2"/>
    <col min="9161" max="9164" width="0" style="2" hidden="1" customWidth="1"/>
    <col min="9165" max="9167" width="10" style="2" customWidth="1"/>
    <col min="9168" max="9407" width="9" style="2"/>
    <col min="9408" max="9408" width="11.875" style="2" customWidth="1"/>
    <col min="9409" max="9409" width="29.25" style="2" bestFit="1" customWidth="1"/>
    <col min="9410" max="9416" width="9" style="2"/>
    <col min="9417" max="9420" width="0" style="2" hidden="1" customWidth="1"/>
    <col min="9421" max="9423" width="10" style="2" customWidth="1"/>
    <col min="9424" max="9663" width="9" style="2"/>
    <col min="9664" max="9664" width="11.875" style="2" customWidth="1"/>
    <col min="9665" max="9665" width="29.25" style="2" bestFit="1" customWidth="1"/>
    <col min="9666" max="9672" width="9" style="2"/>
    <col min="9673" max="9676" width="0" style="2" hidden="1" customWidth="1"/>
    <col min="9677" max="9679" width="10" style="2" customWidth="1"/>
    <col min="9680" max="9919" width="9" style="2"/>
    <col min="9920" max="9920" width="11.875" style="2" customWidth="1"/>
    <col min="9921" max="9921" width="29.25" style="2" bestFit="1" customWidth="1"/>
    <col min="9922" max="9928" width="9" style="2"/>
    <col min="9929" max="9932" width="0" style="2" hidden="1" customWidth="1"/>
    <col min="9933" max="9935" width="10" style="2" customWidth="1"/>
    <col min="9936" max="10175" width="9" style="2"/>
    <col min="10176" max="10176" width="11.875" style="2" customWidth="1"/>
    <col min="10177" max="10177" width="29.25" style="2" bestFit="1" customWidth="1"/>
    <col min="10178" max="10184" width="9" style="2"/>
    <col min="10185" max="10188" width="0" style="2" hidden="1" customWidth="1"/>
    <col min="10189" max="10191" width="10" style="2" customWidth="1"/>
    <col min="10192" max="10431" width="9" style="2"/>
    <col min="10432" max="10432" width="11.875" style="2" customWidth="1"/>
    <col min="10433" max="10433" width="29.25" style="2" bestFit="1" customWidth="1"/>
    <col min="10434" max="10440" width="9" style="2"/>
    <col min="10441" max="10444" width="0" style="2" hidden="1" customWidth="1"/>
    <col min="10445" max="10447" width="10" style="2" customWidth="1"/>
    <col min="10448" max="10687" width="9" style="2"/>
    <col min="10688" max="10688" width="11.875" style="2" customWidth="1"/>
    <col min="10689" max="10689" width="29.25" style="2" bestFit="1" customWidth="1"/>
    <col min="10690" max="10696" width="9" style="2"/>
    <col min="10697" max="10700" width="0" style="2" hidden="1" customWidth="1"/>
    <col min="10701" max="10703" width="10" style="2" customWidth="1"/>
    <col min="10704" max="10943" width="9" style="2"/>
    <col min="10944" max="10944" width="11.875" style="2" customWidth="1"/>
    <col min="10945" max="10945" width="29.25" style="2" bestFit="1" customWidth="1"/>
    <col min="10946" max="10952" width="9" style="2"/>
    <col min="10953" max="10956" width="0" style="2" hidden="1" customWidth="1"/>
    <col min="10957" max="10959" width="10" style="2" customWidth="1"/>
    <col min="10960" max="11199" width="9" style="2"/>
    <col min="11200" max="11200" width="11.875" style="2" customWidth="1"/>
    <col min="11201" max="11201" width="29.25" style="2" bestFit="1" customWidth="1"/>
    <col min="11202" max="11208" width="9" style="2"/>
    <col min="11209" max="11212" width="0" style="2" hidden="1" customWidth="1"/>
    <col min="11213" max="11215" width="10" style="2" customWidth="1"/>
    <col min="11216" max="11455" width="9" style="2"/>
    <col min="11456" max="11456" width="11.875" style="2" customWidth="1"/>
    <col min="11457" max="11457" width="29.25" style="2" bestFit="1" customWidth="1"/>
    <col min="11458" max="11464" width="9" style="2"/>
    <col min="11465" max="11468" width="0" style="2" hidden="1" customWidth="1"/>
    <col min="11469" max="11471" width="10" style="2" customWidth="1"/>
    <col min="11472" max="11711" width="9" style="2"/>
    <col min="11712" max="11712" width="11.875" style="2" customWidth="1"/>
    <col min="11713" max="11713" width="29.25" style="2" bestFit="1" customWidth="1"/>
    <col min="11714" max="11720" width="9" style="2"/>
    <col min="11721" max="11724" width="0" style="2" hidden="1" customWidth="1"/>
    <col min="11725" max="11727" width="10" style="2" customWidth="1"/>
    <col min="11728" max="11967" width="9" style="2"/>
    <col min="11968" max="11968" width="11.875" style="2" customWidth="1"/>
    <col min="11969" max="11969" width="29.25" style="2" bestFit="1" customWidth="1"/>
    <col min="11970" max="11976" width="9" style="2"/>
    <col min="11977" max="11980" width="0" style="2" hidden="1" customWidth="1"/>
    <col min="11981" max="11983" width="10" style="2" customWidth="1"/>
    <col min="11984" max="12223" width="9" style="2"/>
    <col min="12224" max="12224" width="11.875" style="2" customWidth="1"/>
    <col min="12225" max="12225" width="29.25" style="2" bestFit="1" customWidth="1"/>
    <col min="12226" max="12232" width="9" style="2"/>
    <col min="12233" max="12236" width="0" style="2" hidden="1" customWidth="1"/>
    <col min="12237" max="12239" width="10" style="2" customWidth="1"/>
    <col min="12240" max="12479" width="9" style="2"/>
    <col min="12480" max="12480" width="11.875" style="2" customWidth="1"/>
    <col min="12481" max="12481" width="29.25" style="2" bestFit="1" customWidth="1"/>
    <col min="12482" max="12488" width="9" style="2"/>
    <col min="12489" max="12492" width="0" style="2" hidden="1" customWidth="1"/>
    <col min="12493" max="12495" width="10" style="2" customWidth="1"/>
    <col min="12496" max="12735" width="9" style="2"/>
    <col min="12736" max="12736" width="11.875" style="2" customWidth="1"/>
    <col min="12737" max="12737" width="29.25" style="2" bestFit="1" customWidth="1"/>
    <col min="12738" max="12744" width="9" style="2"/>
    <col min="12745" max="12748" width="0" style="2" hidden="1" customWidth="1"/>
    <col min="12749" max="12751" width="10" style="2" customWidth="1"/>
    <col min="12752" max="12991" width="9" style="2"/>
    <col min="12992" max="12992" width="11.875" style="2" customWidth="1"/>
    <col min="12993" max="12993" width="29.25" style="2" bestFit="1" customWidth="1"/>
    <col min="12994" max="13000" width="9" style="2"/>
    <col min="13001" max="13004" width="0" style="2" hidden="1" customWidth="1"/>
    <col min="13005" max="13007" width="10" style="2" customWidth="1"/>
    <col min="13008" max="13247" width="9" style="2"/>
    <col min="13248" max="13248" width="11.875" style="2" customWidth="1"/>
    <col min="13249" max="13249" width="29.25" style="2" bestFit="1" customWidth="1"/>
    <col min="13250" max="13256" width="9" style="2"/>
    <col min="13257" max="13260" width="0" style="2" hidden="1" customWidth="1"/>
    <col min="13261" max="13263" width="10" style="2" customWidth="1"/>
    <col min="13264" max="13503" width="9" style="2"/>
    <col min="13504" max="13504" width="11.875" style="2" customWidth="1"/>
    <col min="13505" max="13505" width="29.25" style="2" bestFit="1" customWidth="1"/>
    <col min="13506" max="13512" width="9" style="2"/>
    <col min="13513" max="13516" width="0" style="2" hidden="1" customWidth="1"/>
    <col min="13517" max="13519" width="10" style="2" customWidth="1"/>
    <col min="13520" max="13759" width="9" style="2"/>
    <col min="13760" max="13760" width="11.875" style="2" customWidth="1"/>
    <col min="13761" max="13761" width="29.25" style="2" bestFit="1" customWidth="1"/>
    <col min="13762" max="13768" width="9" style="2"/>
    <col min="13769" max="13772" width="0" style="2" hidden="1" customWidth="1"/>
    <col min="13773" max="13775" width="10" style="2" customWidth="1"/>
    <col min="13776" max="14015" width="9" style="2"/>
    <col min="14016" max="14016" width="11.875" style="2" customWidth="1"/>
    <col min="14017" max="14017" width="29.25" style="2" bestFit="1" customWidth="1"/>
    <col min="14018" max="14024" width="9" style="2"/>
    <col min="14025" max="14028" width="0" style="2" hidden="1" customWidth="1"/>
    <col min="14029" max="14031" width="10" style="2" customWidth="1"/>
    <col min="14032" max="14271" width="9" style="2"/>
    <col min="14272" max="14272" width="11.875" style="2" customWidth="1"/>
    <col min="14273" max="14273" width="29.25" style="2" bestFit="1" customWidth="1"/>
    <col min="14274" max="14280" width="9" style="2"/>
    <col min="14281" max="14284" width="0" style="2" hidden="1" customWidth="1"/>
    <col min="14285" max="14287" width="10" style="2" customWidth="1"/>
    <col min="14288" max="14527" width="9" style="2"/>
    <col min="14528" max="14528" width="11.875" style="2" customWidth="1"/>
    <col min="14529" max="14529" width="29.25" style="2" bestFit="1" customWidth="1"/>
    <col min="14530" max="14536" width="9" style="2"/>
    <col min="14537" max="14540" width="0" style="2" hidden="1" customWidth="1"/>
    <col min="14541" max="14543" width="10" style="2" customWidth="1"/>
    <col min="14544" max="14783" width="9" style="2"/>
    <col min="14784" max="14784" width="11.875" style="2" customWidth="1"/>
    <col min="14785" max="14785" width="29.25" style="2" bestFit="1" customWidth="1"/>
    <col min="14786" max="14792" width="9" style="2"/>
    <col min="14793" max="14796" width="0" style="2" hidden="1" customWidth="1"/>
    <col min="14797" max="14799" width="10" style="2" customWidth="1"/>
    <col min="14800" max="15039" width="9" style="2"/>
    <col min="15040" max="15040" width="11.875" style="2" customWidth="1"/>
    <col min="15041" max="15041" width="29.25" style="2" bestFit="1" customWidth="1"/>
    <col min="15042" max="15048" width="9" style="2"/>
    <col min="15049" max="15052" width="0" style="2" hidden="1" customWidth="1"/>
    <col min="15053" max="15055" width="10" style="2" customWidth="1"/>
    <col min="15056" max="15295" width="9" style="2"/>
    <col min="15296" max="15296" width="11.875" style="2" customWidth="1"/>
    <col min="15297" max="15297" width="29.25" style="2" bestFit="1" customWidth="1"/>
    <col min="15298" max="15304" width="9" style="2"/>
    <col min="15305" max="15308" width="0" style="2" hidden="1" customWidth="1"/>
    <col min="15309" max="15311" width="10" style="2" customWidth="1"/>
    <col min="15312" max="15551" width="9" style="2"/>
    <col min="15552" max="15552" width="11.875" style="2" customWidth="1"/>
    <col min="15553" max="15553" width="29.25" style="2" bestFit="1" customWidth="1"/>
    <col min="15554" max="15560" width="9" style="2"/>
    <col min="15561" max="15564" width="0" style="2" hidden="1" customWidth="1"/>
    <col min="15565" max="15567" width="10" style="2" customWidth="1"/>
    <col min="15568" max="15807" width="9" style="2"/>
    <col min="15808" max="15808" width="11.875" style="2" customWidth="1"/>
    <col min="15809" max="15809" width="29.25" style="2" bestFit="1" customWidth="1"/>
    <col min="15810" max="15816" width="9" style="2"/>
    <col min="15817" max="15820" width="0" style="2" hidden="1" customWidth="1"/>
    <col min="15821" max="15823" width="10" style="2" customWidth="1"/>
    <col min="15824" max="16063" width="9" style="2"/>
    <col min="16064" max="16064" width="11.875" style="2" customWidth="1"/>
    <col min="16065" max="16065" width="29.25" style="2" bestFit="1" customWidth="1"/>
    <col min="16066" max="16072" width="9" style="2"/>
    <col min="16073" max="16076" width="0" style="2" hidden="1" customWidth="1"/>
    <col min="16077" max="16079" width="10" style="2" customWidth="1"/>
    <col min="16080" max="16384" width="9" style="2"/>
  </cols>
  <sheetData>
    <row r="1" spans="2:6" ht="24" x14ac:dyDescent="0.15">
      <c r="B1" s="1" t="str">
        <f>県北!B1</f>
        <v>令和６年度　資源向上(長寿命化）活動組織一覧表</v>
      </c>
      <c r="C1" s="1"/>
      <c r="D1" s="1"/>
    </row>
    <row r="2" spans="2:6" s="3" customFormat="1" ht="20.25" customHeight="1" x14ac:dyDescent="0.15">
      <c r="B2" s="64" t="s">
        <v>84</v>
      </c>
      <c r="C2" s="66" t="s">
        <v>0</v>
      </c>
      <c r="D2" s="67" t="s">
        <v>48</v>
      </c>
      <c r="E2" s="66" t="s">
        <v>14</v>
      </c>
    </row>
    <row r="3" spans="2:6" s="3" customFormat="1" ht="20.25" customHeight="1" x14ac:dyDescent="0.15">
      <c r="B3" s="65"/>
      <c r="C3" s="65"/>
      <c r="D3" s="65"/>
      <c r="E3" s="65"/>
    </row>
    <row r="4" spans="2:6" s="3" customFormat="1" ht="28.5" customHeight="1" x14ac:dyDescent="0.15">
      <c r="B4" s="23" t="s">
        <v>87</v>
      </c>
      <c r="C4" s="23" t="s">
        <v>90</v>
      </c>
      <c r="D4" s="30" t="s">
        <v>176</v>
      </c>
      <c r="E4" s="39" t="s">
        <v>211</v>
      </c>
    </row>
    <row r="5" spans="2:6" s="3" customFormat="1" ht="28.5" customHeight="1" x14ac:dyDescent="0.15">
      <c r="B5" s="23" t="s">
        <v>87</v>
      </c>
      <c r="C5" s="23" t="s">
        <v>90</v>
      </c>
      <c r="D5" s="30" t="s">
        <v>225</v>
      </c>
      <c r="E5" s="47" t="s">
        <v>296</v>
      </c>
    </row>
    <row r="6" spans="2:6" s="3" customFormat="1" ht="28.5" customHeight="1" x14ac:dyDescent="0.15">
      <c r="B6" s="23" t="s">
        <v>87</v>
      </c>
      <c r="C6" s="23" t="s">
        <v>90</v>
      </c>
      <c r="D6" s="30" t="s">
        <v>225</v>
      </c>
      <c r="E6" s="47" t="s">
        <v>93</v>
      </c>
    </row>
    <row r="7" spans="2:6" s="3" customFormat="1" ht="28.5" customHeight="1" x14ac:dyDescent="0.15">
      <c r="B7" s="23" t="s">
        <v>87</v>
      </c>
      <c r="C7" s="23" t="s">
        <v>90</v>
      </c>
      <c r="D7" s="30" t="s">
        <v>225</v>
      </c>
      <c r="E7" s="47" t="s">
        <v>297</v>
      </c>
    </row>
    <row r="8" spans="2:6" s="3" customFormat="1" ht="28.5" customHeight="1" x14ac:dyDescent="0.15">
      <c r="B8" s="24"/>
      <c r="C8" s="24" t="s">
        <v>91</v>
      </c>
      <c r="D8" s="24"/>
      <c r="E8" s="40">
        <f>COUNTA(E4:E7)</f>
        <v>4</v>
      </c>
      <c r="F8" s="29"/>
    </row>
    <row r="9" spans="2:6" s="3" customFormat="1" ht="28.5" customHeight="1" x14ac:dyDescent="0.15">
      <c r="B9" s="27" t="s">
        <v>88</v>
      </c>
      <c r="C9" s="38">
        <f>COUNTA(C8)</f>
        <v>1</v>
      </c>
      <c r="D9" s="27"/>
      <c r="E9" s="33">
        <f>SUM(E8)</f>
        <v>4</v>
      </c>
    </row>
    <row r="10" spans="2:6" ht="28.5" customHeight="1" x14ac:dyDescent="0.15">
      <c r="B10" s="6"/>
      <c r="C10" s="6"/>
      <c r="D10" s="6"/>
      <c r="E10" s="7"/>
    </row>
    <row r="11" spans="2:6" ht="19.5" customHeight="1" x14ac:dyDescent="0.15"/>
  </sheetData>
  <mergeCells count="4">
    <mergeCell ref="B2:B3"/>
    <mergeCell ref="C2:C3"/>
    <mergeCell ref="D2:D3"/>
    <mergeCell ref="E2:E3"/>
  </mergeCells>
  <phoneticPr fontId="4"/>
  <pageMargins left="0.78740157480314965" right="0.78740157480314965" top="1.1417322834645669" bottom="0.6692913385826772" header="0.19685039370078741" footer="0.19685039370078741"/>
  <pageSetup paperSize="9" scale="9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B1:F25"/>
  <sheetViews>
    <sheetView showZeros="0" view="pageBreakPreview" zoomScaleNormal="100" zoomScaleSheetLayoutView="100" workbookViewId="0">
      <selection activeCell="D12" sqref="D12"/>
    </sheetView>
  </sheetViews>
  <sheetFormatPr defaultRowHeight="13.5" x14ac:dyDescent="0.15"/>
  <cols>
    <col min="1" max="1" width="0.875" style="2" customWidth="1"/>
    <col min="2" max="2" width="11.875" style="2" customWidth="1"/>
    <col min="3" max="4" width="15.625" style="2" customWidth="1"/>
    <col min="5" max="5" width="50.625" style="2" customWidth="1"/>
    <col min="6" max="6" width="6.25" style="2" customWidth="1"/>
    <col min="7" max="191" width="9" style="2"/>
    <col min="192" max="192" width="11.875" style="2" customWidth="1"/>
    <col min="193" max="193" width="29.25" style="2" bestFit="1" customWidth="1"/>
    <col min="194" max="200" width="9" style="2"/>
    <col min="201" max="204" width="0" style="2" hidden="1" customWidth="1"/>
    <col min="205" max="207" width="10" style="2" customWidth="1"/>
    <col min="208" max="447" width="9" style="2"/>
    <col min="448" max="448" width="11.875" style="2" customWidth="1"/>
    <col min="449" max="449" width="29.25" style="2" bestFit="1" customWidth="1"/>
    <col min="450" max="456" width="9" style="2"/>
    <col min="457" max="460" width="0" style="2" hidden="1" customWidth="1"/>
    <col min="461" max="463" width="10" style="2" customWidth="1"/>
    <col min="464" max="703" width="9" style="2"/>
    <col min="704" max="704" width="11.875" style="2" customWidth="1"/>
    <col min="705" max="705" width="29.25" style="2" bestFit="1" customWidth="1"/>
    <col min="706" max="712" width="9" style="2"/>
    <col min="713" max="716" width="0" style="2" hidden="1" customWidth="1"/>
    <col min="717" max="719" width="10" style="2" customWidth="1"/>
    <col min="720" max="959" width="9" style="2"/>
    <col min="960" max="960" width="11.875" style="2" customWidth="1"/>
    <col min="961" max="961" width="29.25" style="2" bestFit="1" customWidth="1"/>
    <col min="962" max="968" width="9" style="2"/>
    <col min="969" max="972" width="0" style="2" hidden="1" customWidth="1"/>
    <col min="973" max="975" width="10" style="2" customWidth="1"/>
    <col min="976" max="1215" width="9" style="2"/>
    <col min="1216" max="1216" width="11.875" style="2" customWidth="1"/>
    <col min="1217" max="1217" width="29.25" style="2" bestFit="1" customWidth="1"/>
    <col min="1218" max="1224" width="9" style="2"/>
    <col min="1225" max="1228" width="0" style="2" hidden="1" customWidth="1"/>
    <col min="1229" max="1231" width="10" style="2" customWidth="1"/>
    <col min="1232" max="1471" width="9" style="2"/>
    <col min="1472" max="1472" width="11.875" style="2" customWidth="1"/>
    <col min="1473" max="1473" width="29.25" style="2" bestFit="1" customWidth="1"/>
    <col min="1474" max="1480" width="9" style="2"/>
    <col min="1481" max="1484" width="0" style="2" hidden="1" customWidth="1"/>
    <col min="1485" max="1487" width="10" style="2" customWidth="1"/>
    <col min="1488" max="1727" width="9" style="2"/>
    <col min="1728" max="1728" width="11.875" style="2" customWidth="1"/>
    <col min="1729" max="1729" width="29.25" style="2" bestFit="1" customWidth="1"/>
    <col min="1730" max="1736" width="9" style="2"/>
    <col min="1737" max="1740" width="0" style="2" hidden="1" customWidth="1"/>
    <col min="1741" max="1743" width="10" style="2" customWidth="1"/>
    <col min="1744" max="1983" width="9" style="2"/>
    <col min="1984" max="1984" width="11.875" style="2" customWidth="1"/>
    <col min="1985" max="1985" width="29.25" style="2" bestFit="1" customWidth="1"/>
    <col min="1986" max="1992" width="9" style="2"/>
    <col min="1993" max="1996" width="0" style="2" hidden="1" customWidth="1"/>
    <col min="1997" max="1999" width="10" style="2" customWidth="1"/>
    <col min="2000" max="2239" width="9" style="2"/>
    <col min="2240" max="2240" width="11.875" style="2" customWidth="1"/>
    <col min="2241" max="2241" width="29.25" style="2" bestFit="1" customWidth="1"/>
    <col min="2242" max="2248" width="9" style="2"/>
    <col min="2249" max="2252" width="0" style="2" hidden="1" customWidth="1"/>
    <col min="2253" max="2255" width="10" style="2" customWidth="1"/>
    <col min="2256" max="2495" width="9" style="2"/>
    <col min="2496" max="2496" width="11.875" style="2" customWidth="1"/>
    <col min="2497" max="2497" width="29.25" style="2" bestFit="1" customWidth="1"/>
    <col min="2498" max="2504" width="9" style="2"/>
    <col min="2505" max="2508" width="0" style="2" hidden="1" customWidth="1"/>
    <col min="2509" max="2511" width="10" style="2" customWidth="1"/>
    <col min="2512" max="2751" width="9" style="2"/>
    <col min="2752" max="2752" width="11.875" style="2" customWidth="1"/>
    <col min="2753" max="2753" width="29.25" style="2" bestFit="1" customWidth="1"/>
    <col min="2754" max="2760" width="9" style="2"/>
    <col min="2761" max="2764" width="0" style="2" hidden="1" customWidth="1"/>
    <col min="2765" max="2767" width="10" style="2" customWidth="1"/>
    <col min="2768" max="3007" width="9" style="2"/>
    <col min="3008" max="3008" width="11.875" style="2" customWidth="1"/>
    <col min="3009" max="3009" width="29.25" style="2" bestFit="1" customWidth="1"/>
    <col min="3010" max="3016" width="9" style="2"/>
    <col min="3017" max="3020" width="0" style="2" hidden="1" customWidth="1"/>
    <col min="3021" max="3023" width="10" style="2" customWidth="1"/>
    <col min="3024" max="3263" width="9" style="2"/>
    <col min="3264" max="3264" width="11.875" style="2" customWidth="1"/>
    <col min="3265" max="3265" width="29.25" style="2" bestFit="1" customWidth="1"/>
    <col min="3266" max="3272" width="9" style="2"/>
    <col min="3273" max="3276" width="0" style="2" hidden="1" customWidth="1"/>
    <col min="3277" max="3279" width="10" style="2" customWidth="1"/>
    <col min="3280" max="3519" width="9" style="2"/>
    <col min="3520" max="3520" width="11.875" style="2" customWidth="1"/>
    <col min="3521" max="3521" width="29.25" style="2" bestFit="1" customWidth="1"/>
    <col min="3522" max="3528" width="9" style="2"/>
    <col min="3529" max="3532" width="0" style="2" hidden="1" customWidth="1"/>
    <col min="3533" max="3535" width="10" style="2" customWidth="1"/>
    <col min="3536" max="3775" width="9" style="2"/>
    <col min="3776" max="3776" width="11.875" style="2" customWidth="1"/>
    <col min="3777" max="3777" width="29.25" style="2" bestFit="1" customWidth="1"/>
    <col min="3778" max="3784" width="9" style="2"/>
    <col min="3785" max="3788" width="0" style="2" hidden="1" customWidth="1"/>
    <col min="3789" max="3791" width="10" style="2" customWidth="1"/>
    <col min="3792" max="4031" width="9" style="2"/>
    <col min="4032" max="4032" width="11.875" style="2" customWidth="1"/>
    <col min="4033" max="4033" width="29.25" style="2" bestFit="1" customWidth="1"/>
    <col min="4034" max="4040" width="9" style="2"/>
    <col min="4041" max="4044" width="0" style="2" hidden="1" customWidth="1"/>
    <col min="4045" max="4047" width="10" style="2" customWidth="1"/>
    <col min="4048" max="4287" width="9" style="2"/>
    <col min="4288" max="4288" width="11.875" style="2" customWidth="1"/>
    <col min="4289" max="4289" width="29.25" style="2" bestFit="1" customWidth="1"/>
    <col min="4290" max="4296" width="9" style="2"/>
    <col min="4297" max="4300" width="0" style="2" hidden="1" customWidth="1"/>
    <col min="4301" max="4303" width="10" style="2" customWidth="1"/>
    <col min="4304" max="4543" width="9" style="2"/>
    <col min="4544" max="4544" width="11.875" style="2" customWidth="1"/>
    <col min="4545" max="4545" width="29.25" style="2" bestFit="1" customWidth="1"/>
    <col min="4546" max="4552" width="9" style="2"/>
    <col min="4553" max="4556" width="0" style="2" hidden="1" customWidth="1"/>
    <col min="4557" max="4559" width="10" style="2" customWidth="1"/>
    <col min="4560" max="4799" width="9" style="2"/>
    <col min="4800" max="4800" width="11.875" style="2" customWidth="1"/>
    <col min="4801" max="4801" width="29.25" style="2" bestFit="1" customWidth="1"/>
    <col min="4802" max="4808" width="9" style="2"/>
    <col min="4809" max="4812" width="0" style="2" hidden="1" customWidth="1"/>
    <col min="4813" max="4815" width="10" style="2" customWidth="1"/>
    <col min="4816" max="5055" width="9" style="2"/>
    <col min="5056" max="5056" width="11.875" style="2" customWidth="1"/>
    <col min="5057" max="5057" width="29.25" style="2" bestFit="1" customWidth="1"/>
    <col min="5058" max="5064" width="9" style="2"/>
    <col min="5065" max="5068" width="0" style="2" hidden="1" customWidth="1"/>
    <col min="5069" max="5071" width="10" style="2" customWidth="1"/>
    <col min="5072" max="5311" width="9" style="2"/>
    <col min="5312" max="5312" width="11.875" style="2" customWidth="1"/>
    <col min="5313" max="5313" width="29.25" style="2" bestFit="1" customWidth="1"/>
    <col min="5314" max="5320" width="9" style="2"/>
    <col min="5321" max="5324" width="0" style="2" hidden="1" customWidth="1"/>
    <col min="5325" max="5327" width="10" style="2" customWidth="1"/>
    <col min="5328" max="5567" width="9" style="2"/>
    <col min="5568" max="5568" width="11.875" style="2" customWidth="1"/>
    <col min="5569" max="5569" width="29.25" style="2" bestFit="1" customWidth="1"/>
    <col min="5570" max="5576" width="9" style="2"/>
    <col min="5577" max="5580" width="0" style="2" hidden="1" customWidth="1"/>
    <col min="5581" max="5583" width="10" style="2" customWidth="1"/>
    <col min="5584" max="5823" width="9" style="2"/>
    <col min="5824" max="5824" width="11.875" style="2" customWidth="1"/>
    <col min="5825" max="5825" width="29.25" style="2" bestFit="1" customWidth="1"/>
    <col min="5826" max="5832" width="9" style="2"/>
    <col min="5833" max="5836" width="0" style="2" hidden="1" customWidth="1"/>
    <col min="5837" max="5839" width="10" style="2" customWidth="1"/>
    <col min="5840" max="6079" width="9" style="2"/>
    <col min="6080" max="6080" width="11.875" style="2" customWidth="1"/>
    <col min="6081" max="6081" width="29.25" style="2" bestFit="1" customWidth="1"/>
    <col min="6082" max="6088" width="9" style="2"/>
    <col min="6089" max="6092" width="0" style="2" hidden="1" customWidth="1"/>
    <col min="6093" max="6095" width="10" style="2" customWidth="1"/>
    <col min="6096" max="6335" width="9" style="2"/>
    <col min="6336" max="6336" width="11.875" style="2" customWidth="1"/>
    <col min="6337" max="6337" width="29.25" style="2" bestFit="1" customWidth="1"/>
    <col min="6338" max="6344" width="9" style="2"/>
    <col min="6345" max="6348" width="0" style="2" hidden="1" customWidth="1"/>
    <col min="6349" max="6351" width="10" style="2" customWidth="1"/>
    <col min="6352" max="6591" width="9" style="2"/>
    <col min="6592" max="6592" width="11.875" style="2" customWidth="1"/>
    <col min="6593" max="6593" width="29.25" style="2" bestFit="1" customWidth="1"/>
    <col min="6594" max="6600" width="9" style="2"/>
    <col min="6601" max="6604" width="0" style="2" hidden="1" customWidth="1"/>
    <col min="6605" max="6607" width="10" style="2" customWidth="1"/>
    <col min="6608" max="6847" width="9" style="2"/>
    <col min="6848" max="6848" width="11.875" style="2" customWidth="1"/>
    <col min="6849" max="6849" width="29.25" style="2" bestFit="1" customWidth="1"/>
    <col min="6850" max="6856" width="9" style="2"/>
    <col min="6857" max="6860" width="0" style="2" hidden="1" customWidth="1"/>
    <col min="6861" max="6863" width="10" style="2" customWidth="1"/>
    <col min="6864" max="7103" width="9" style="2"/>
    <col min="7104" max="7104" width="11.875" style="2" customWidth="1"/>
    <col min="7105" max="7105" width="29.25" style="2" bestFit="1" customWidth="1"/>
    <col min="7106" max="7112" width="9" style="2"/>
    <col min="7113" max="7116" width="0" style="2" hidden="1" customWidth="1"/>
    <col min="7117" max="7119" width="10" style="2" customWidth="1"/>
    <col min="7120" max="7359" width="9" style="2"/>
    <col min="7360" max="7360" width="11.875" style="2" customWidth="1"/>
    <col min="7361" max="7361" width="29.25" style="2" bestFit="1" customWidth="1"/>
    <col min="7362" max="7368" width="9" style="2"/>
    <col min="7369" max="7372" width="0" style="2" hidden="1" customWidth="1"/>
    <col min="7373" max="7375" width="10" style="2" customWidth="1"/>
    <col min="7376" max="7615" width="9" style="2"/>
    <col min="7616" max="7616" width="11.875" style="2" customWidth="1"/>
    <col min="7617" max="7617" width="29.25" style="2" bestFit="1" customWidth="1"/>
    <col min="7618" max="7624" width="9" style="2"/>
    <col min="7625" max="7628" width="0" style="2" hidden="1" customWidth="1"/>
    <col min="7629" max="7631" width="10" style="2" customWidth="1"/>
    <col min="7632" max="7871" width="9" style="2"/>
    <col min="7872" max="7872" width="11.875" style="2" customWidth="1"/>
    <col min="7873" max="7873" width="29.25" style="2" bestFit="1" customWidth="1"/>
    <col min="7874" max="7880" width="9" style="2"/>
    <col min="7881" max="7884" width="0" style="2" hidden="1" customWidth="1"/>
    <col min="7885" max="7887" width="10" style="2" customWidth="1"/>
    <col min="7888" max="8127" width="9" style="2"/>
    <col min="8128" max="8128" width="11.875" style="2" customWidth="1"/>
    <col min="8129" max="8129" width="29.25" style="2" bestFit="1" customWidth="1"/>
    <col min="8130" max="8136" width="9" style="2"/>
    <col min="8137" max="8140" width="0" style="2" hidden="1" customWidth="1"/>
    <col min="8141" max="8143" width="10" style="2" customWidth="1"/>
    <col min="8144" max="8383" width="9" style="2"/>
    <col min="8384" max="8384" width="11.875" style="2" customWidth="1"/>
    <col min="8385" max="8385" width="29.25" style="2" bestFit="1" customWidth="1"/>
    <col min="8386" max="8392" width="9" style="2"/>
    <col min="8393" max="8396" width="0" style="2" hidden="1" customWidth="1"/>
    <col min="8397" max="8399" width="10" style="2" customWidth="1"/>
    <col min="8400" max="8639" width="9" style="2"/>
    <col min="8640" max="8640" width="11.875" style="2" customWidth="1"/>
    <col min="8641" max="8641" width="29.25" style="2" bestFit="1" customWidth="1"/>
    <col min="8642" max="8648" width="9" style="2"/>
    <col min="8649" max="8652" width="0" style="2" hidden="1" customWidth="1"/>
    <col min="8653" max="8655" width="10" style="2" customWidth="1"/>
    <col min="8656" max="8895" width="9" style="2"/>
    <col min="8896" max="8896" width="11.875" style="2" customWidth="1"/>
    <col min="8897" max="8897" width="29.25" style="2" bestFit="1" customWidth="1"/>
    <col min="8898" max="8904" width="9" style="2"/>
    <col min="8905" max="8908" width="0" style="2" hidden="1" customWidth="1"/>
    <col min="8909" max="8911" width="10" style="2" customWidth="1"/>
    <col min="8912" max="9151" width="9" style="2"/>
    <col min="9152" max="9152" width="11.875" style="2" customWidth="1"/>
    <col min="9153" max="9153" width="29.25" style="2" bestFit="1" customWidth="1"/>
    <col min="9154" max="9160" width="9" style="2"/>
    <col min="9161" max="9164" width="0" style="2" hidden="1" customWidth="1"/>
    <col min="9165" max="9167" width="10" style="2" customWidth="1"/>
    <col min="9168" max="9407" width="9" style="2"/>
    <col min="9408" max="9408" width="11.875" style="2" customWidth="1"/>
    <col min="9409" max="9409" width="29.25" style="2" bestFit="1" customWidth="1"/>
    <col min="9410" max="9416" width="9" style="2"/>
    <col min="9417" max="9420" width="0" style="2" hidden="1" customWidth="1"/>
    <col min="9421" max="9423" width="10" style="2" customWidth="1"/>
    <col min="9424" max="9663" width="9" style="2"/>
    <col min="9664" max="9664" width="11.875" style="2" customWidth="1"/>
    <col min="9665" max="9665" width="29.25" style="2" bestFit="1" customWidth="1"/>
    <col min="9666" max="9672" width="9" style="2"/>
    <col min="9673" max="9676" width="0" style="2" hidden="1" customWidth="1"/>
    <col min="9677" max="9679" width="10" style="2" customWidth="1"/>
    <col min="9680" max="9919" width="9" style="2"/>
    <col min="9920" max="9920" width="11.875" style="2" customWidth="1"/>
    <col min="9921" max="9921" width="29.25" style="2" bestFit="1" customWidth="1"/>
    <col min="9922" max="9928" width="9" style="2"/>
    <col min="9929" max="9932" width="0" style="2" hidden="1" customWidth="1"/>
    <col min="9933" max="9935" width="10" style="2" customWidth="1"/>
    <col min="9936" max="10175" width="9" style="2"/>
    <col min="10176" max="10176" width="11.875" style="2" customWidth="1"/>
    <col min="10177" max="10177" width="29.25" style="2" bestFit="1" customWidth="1"/>
    <col min="10178" max="10184" width="9" style="2"/>
    <col min="10185" max="10188" width="0" style="2" hidden="1" customWidth="1"/>
    <col min="10189" max="10191" width="10" style="2" customWidth="1"/>
    <col min="10192" max="10431" width="9" style="2"/>
    <col min="10432" max="10432" width="11.875" style="2" customWidth="1"/>
    <col min="10433" max="10433" width="29.25" style="2" bestFit="1" customWidth="1"/>
    <col min="10434" max="10440" width="9" style="2"/>
    <col min="10441" max="10444" width="0" style="2" hidden="1" customWidth="1"/>
    <col min="10445" max="10447" width="10" style="2" customWidth="1"/>
    <col min="10448" max="10687" width="9" style="2"/>
    <col min="10688" max="10688" width="11.875" style="2" customWidth="1"/>
    <col min="10689" max="10689" width="29.25" style="2" bestFit="1" customWidth="1"/>
    <col min="10690" max="10696" width="9" style="2"/>
    <col min="10697" max="10700" width="0" style="2" hidden="1" customWidth="1"/>
    <col min="10701" max="10703" width="10" style="2" customWidth="1"/>
    <col min="10704" max="10943" width="9" style="2"/>
    <col min="10944" max="10944" width="11.875" style="2" customWidth="1"/>
    <col min="10945" max="10945" width="29.25" style="2" bestFit="1" customWidth="1"/>
    <col min="10946" max="10952" width="9" style="2"/>
    <col min="10953" max="10956" width="0" style="2" hidden="1" customWidth="1"/>
    <col min="10957" max="10959" width="10" style="2" customWidth="1"/>
    <col min="10960" max="11199" width="9" style="2"/>
    <col min="11200" max="11200" width="11.875" style="2" customWidth="1"/>
    <col min="11201" max="11201" width="29.25" style="2" bestFit="1" customWidth="1"/>
    <col min="11202" max="11208" width="9" style="2"/>
    <col min="11209" max="11212" width="0" style="2" hidden="1" customWidth="1"/>
    <col min="11213" max="11215" width="10" style="2" customWidth="1"/>
    <col min="11216" max="11455" width="9" style="2"/>
    <col min="11456" max="11456" width="11.875" style="2" customWidth="1"/>
    <col min="11457" max="11457" width="29.25" style="2" bestFit="1" customWidth="1"/>
    <col min="11458" max="11464" width="9" style="2"/>
    <col min="11465" max="11468" width="0" style="2" hidden="1" customWidth="1"/>
    <col min="11469" max="11471" width="10" style="2" customWidth="1"/>
    <col min="11472" max="11711" width="9" style="2"/>
    <col min="11712" max="11712" width="11.875" style="2" customWidth="1"/>
    <col min="11713" max="11713" width="29.25" style="2" bestFit="1" customWidth="1"/>
    <col min="11714" max="11720" width="9" style="2"/>
    <col min="11721" max="11724" width="0" style="2" hidden="1" customWidth="1"/>
    <col min="11725" max="11727" width="10" style="2" customWidth="1"/>
    <col min="11728" max="11967" width="9" style="2"/>
    <col min="11968" max="11968" width="11.875" style="2" customWidth="1"/>
    <col min="11969" max="11969" width="29.25" style="2" bestFit="1" customWidth="1"/>
    <col min="11970" max="11976" width="9" style="2"/>
    <col min="11977" max="11980" width="0" style="2" hidden="1" customWidth="1"/>
    <col min="11981" max="11983" width="10" style="2" customWidth="1"/>
    <col min="11984" max="12223" width="9" style="2"/>
    <col min="12224" max="12224" width="11.875" style="2" customWidth="1"/>
    <col min="12225" max="12225" width="29.25" style="2" bestFit="1" customWidth="1"/>
    <col min="12226" max="12232" width="9" style="2"/>
    <col min="12233" max="12236" width="0" style="2" hidden="1" customWidth="1"/>
    <col min="12237" max="12239" width="10" style="2" customWidth="1"/>
    <col min="12240" max="12479" width="9" style="2"/>
    <col min="12480" max="12480" width="11.875" style="2" customWidth="1"/>
    <col min="12481" max="12481" width="29.25" style="2" bestFit="1" customWidth="1"/>
    <col min="12482" max="12488" width="9" style="2"/>
    <col min="12489" max="12492" width="0" style="2" hidden="1" customWidth="1"/>
    <col min="12493" max="12495" width="10" style="2" customWidth="1"/>
    <col min="12496" max="12735" width="9" style="2"/>
    <col min="12736" max="12736" width="11.875" style="2" customWidth="1"/>
    <col min="12737" max="12737" width="29.25" style="2" bestFit="1" customWidth="1"/>
    <col min="12738" max="12744" width="9" style="2"/>
    <col min="12745" max="12748" width="0" style="2" hidden="1" customWidth="1"/>
    <col min="12749" max="12751" width="10" style="2" customWidth="1"/>
    <col min="12752" max="12991" width="9" style="2"/>
    <col min="12992" max="12992" width="11.875" style="2" customWidth="1"/>
    <col min="12993" max="12993" width="29.25" style="2" bestFit="1" customWidth="1"/>
    <col min="12994" max="13000" width="9" style="2"/>
    <col min="13001" max="13004" width="0" style="2" hidden="1" customWidth="1"/>
    <col min="13005" max="13007" width="10" style="2" customWidth="1"/>
    <col min="13008" max="13247" width="9" style="2"/>
    <col min="13248" max="13248" width="11.875" style="2" customWidth="1"/>
    <col min="13249" max="13249" width="29.25" style="2" bestFit="1" customWidth="1"/>
    <col min="13250" max="13256" width="9" style="2"/>
    <col min="13257" max="13260" width="0" style="2" hidden="1" customWidth="1"/>
    <col min="13261" max="13263" width="10" style="2" customWidth="1"/>
    <col min="13264" max="13503" width="9" style="2"/>
    <col min="13504" max="13504" width="11.875" style="2" customWidth="1"/>
    <col min="13505" max="13505" width="29.25" style="2" bestFit="1" customWidth="1"/>
    <col min="13506" max="13512" width="9" style="2"/>
    <col min="13513" max="13516" width="0" style="2" hidden="1" customWidth="1"/>
    <col min="13517" max="13519" width="10" style="2" customWidth="1"/>
    <col min="13520" max="13759" width="9" style="2"/>
    <col min="13760" max="13760" width="11.875" style="2" customWidth="1"/>
    <col min="13761" max="13761" width="29.25" style="2" bestFit="1" customWidth="1"/>
    <col min="13762" max="13768" width="9" style="2"/>
    <col min="13769" max="13772" width="0" style="2" hidden="1" customWidth="1"/>
    <col min="13773" max="13775" width="10" style="2" customWidth="1"/>
    <col min="13776" max="14015" width="9" style="2"/>
    <col min="14016" max="14016" width="11.875" style="2" customWidth="1"/>
    <col min="14017" max="14017" width="29.25" style="2" bestFit="1" customWidth="1"/>
    <col min="14018" max="14024" width="9" style="2"/>
    <col min="14025" max="14028" width="0" style="2" hidden="1" customWidth="1"/>
    <col min="14029" max="14031" width="10" style="2" customWidth="1"/>
    <col min="14032" max="14271" width="9" style="2"/>
    <col min="14272" max="14272" width="11.875" style="2" customWidth="1"/>
    <col min="14273" max="14273" width="29.25" style="2" bestFit="1" customWidth="1"/>
    <col min="14274" max="14280" width="9" style="2"/>
    <col min="14281" max="14284" width="0" style="2" hidden="1" customWidth="1"/>
    <col min="14285" max="14287" width="10" style="2" customWidth="1"/>
    <col min="14288" max="14527" width="9" style="2"/>
    <col min="14528" max="14528" width="11.875" style="2" customWidth="1"/>
    <col min="14529" max="14529" width="29.25" style="2" bestFit="1" customWidth="1"/>
    <col min="14530" max="14536" width="9" style="2"/>
    <col min="14537" max="14540" width="0" style="2" hidden="1" customWidth="1"/>
    <col min="14541" max="14543" width="10" style="2" customWidth="1"/>
    <col min="14544" max="14783" width="9" style="2"/>
    <col min="14784" max="14784" width="11.875" style="2" customWidth="1"/>
    <col min="14785" max="14785" width="29.25" style="2" bestFit="1" customWidth="1"/>
    <col min="14786" max="14792" width="9" style="2"/>
    <col min="14793" max="14796" width="0" style="2" hidden="1" customWidth="1"/>
    <col min="14797" max="14799" width="10" style="2" customWidth="1"/>
    <col min="14800" max="15039" width="9" style="2"/>
    <col min="15040" max="15040" width="11.875" style="2" customWidth="1"/>
    <col min="15041" max="15041" width="29.25" style="2" bestFit="1" customWidth="1"/>
    <col min="15042" max="15048" width="9" style="2"/>
    <col min="15049" max="15052" width="0" style="2" hidden="1" customWidth="1"/>
    <col min="15053" max="15055" width="10" style="2" customWidth="1"/>
    <col min="15056" max="15295" width="9" style="2"/>
    <col min="15296" max="15296" width="11.875" style="2" customWidth="1"/>
    <col min="15297" max="15297" width="29.25" style="2" bestFit="1" customWidth="1"/>
    <col min="15298" max="15304" width="9" style="2"/>
    <col min="15305" max="15308" width="0" style="2" hidden="1" customWidth="1"/>
    <col min="15309" max="15311" width="10" style="2" customWidth="1"/>
    <col min="15312" max="15551" width="9" style="2"/>
    <col min="15552" max="15552" width="11.875" style="2" customWidth="1"/>
    <col min="15553" max="15553" width="29.25" style="2" bestFit="1" customWidth="1"/>
    <col min="15554" max="15560" width="9" style="2"/>
    <col min="15561" max="15564" width="0" style="2" hidden="1" customWidth="1"/>
    <col min="15565" max="15567" width="10" style="2" customWidth="1"/>
    <col min="15568" max="15807" width="9" style="2"/>
    <col min="15808" max="15808" width="11.875" style="2" customWidth="1"/>
    <col min="15809" max="15809" width="29.25" style="2" bestFit="1" customWidth="1"/>
    <col min="15810" max="15816" width="9" style="2"/>
    <col min="15817" max="15820" width="0" style="2" hidden="1" customWidth="1"/>
    <col min="15821" max="15823" width="10" style="2" customWidth="1"/>
    <col min="15824" max="16063" width="9" style="2"/>
    <col min="16064" max="16064" width="11.875" style="2" customWidth="1"/>
    <col min="16065" max="16065" width="29.25" style="2" bestFit="1" customWidth="1"/>
    <col min="16066" max="16072" width="9" style="2"/>
    <col min="16073" max="16076" width="0" style="2" hidden="1" customWidth="1"/>
    <col min="16077" max="16079" width="10" style="2" customWidth="1"/>
    <col min="16080" max="16384" width="9" style="2"/>
  </cols>
  <sheetData>
    <row r="1" spans="2:6" ht="24" x14ac:dyDescent="0.15">
      <c r="B1" s="1" t="str">
        <f>県北!B1</f>
        <v>令和６年度　資源向上(長寿命化）活動組織一覧表</v>
      </c>
      <c r="C1" s="1"/>
      <c r="D1" s="1"/>
    </row>
    <row r="2" spans="2:6" s="3" customFormat="1" ht="20.25" customHeight="1" x14ac:dyDescent="0.15">
      <c r="B2" s="64" t="s">
        <v>84</v>
      </c>
      <c r="C2" s="66" t="s">
        <v>0</v>
      </c>
      <c r="D2" s="67" t="s">
        <v>48</v>
      </c>
      <c r="E2" s="66" t="s">
        <v>14</v>
      </c>
    </row>
    <row r="3" spans="2:6" s="3" customFormat="1" ht="20.25" customHeight="1" x14ac:dyDescent="0.15">
      <c r="B3" s="65"/>
      <c r="C3" s="65"/>
      <c r="D3" s="65"/>
      <c r="E3" s="65"/>
    </row>
    <row r="4" spans="2:6" s="3" customFormat="1" ht="28.5" customHeight="1" x14ac:dyDescent="0.15">
      <c r="B4" s="23" t="s">
        <v>37</v>
      </c>
      <c r="C4" s="23" t="s">
        <v>65</v>
      </c>
      <c r="D4" s="30" t="s">
        <v>125</v>
      </c>
      <c r="E4" s="41" t="s">
        <v>170</v>
      </c>
    </row>
    <row r="5" spans="2:6" s="3" customFormat="1" ht="28.5" customHeight="1" x14ac:dyDescent="0.15">
      <c r="B5" s="23" t="s">
        <v>37</v>
      </c>
      <c r="C5" s="23" t="s">
        <v>65</v>
      </c>
      <c r="D5" s="30" t="s">
        <v>125</v>
      </c>
      <c r="E5" s="41" t="s">
        <v>171</v>
      </c>
    </row>
    <row r="6" spans="2:6" s="3" customFormat="1" ht="28.5" customHeight="1" x14ac:dyDescent="0.15">
      <c r="B6" s="23" t="s">
        <v>37</v>
      </c>
      <c r="C6" s="23" t="s">
        <v>65</v>
      </c>
      <c r="D6" s="30" t="s">
        <v>125</v>
      </c>
      <c r="E6" s="41" t="s">
        <v>172</v>
      </c>
    </row>
    <row r="7" spans="2:6" s="3" customFormat="1" ht="28.5" customHeight="1" x14ac:dyDescent="0.15">
      <c r="B7" s="23" t="s">
        <v>37</v>
      </c>
      <c r="C7" s="23" t="s">
        <v>65</v>
      </c>
      <c r="D7" s="30" t="s">
        <v>176</v>
      </c>
      <c r="E7" s="48" t="s">
        <v>212</v>
      </c>
    </row>
    <row r="8" spans="2:6" s="3" customFormat="1" ht="28.5" customHeight="1" x14ac:dyDescent="0.15">
      <c r="B8" s="23" t="s">
        <v>37</v>
      </c>
      <c r="C8" s="23" t="s">
        <v>65</v>
      </c>
      <c r="D8" s="30" t="s">
        <v>176</v>
      </c>
      <c r="E8" s="39" t="s">
        <v>213</v>
      </c>
    </row>
    <row r="9" spans="2:6" s="3" customFormat="1" ht="28.5" customHeight="1" x14ac:dyDescent="0.15">
      <c r="B9" s="23" t="s">
        <v>37</v>
      </c>
      <c r="C9" s="23" t="s">
        <v>65</v>
      </c>
      <c r="D9" s="30" t="s">
        <v>176</v>
      </c>
      <c r="E9" s="39" t="s">
        <v>214</v>
      </c>
    </row>
    <row r="10" spans="2:6" s="3" customFormat="1" ht="28.5" customHeight="1" x14ac:dyDescent="0.15">
      <c r="B10" s="23" t="s">
        <v>37</v>
      </c>
      <c r="C10" s="23" t="s">
        <v>65</v>
      </c>
      <c r="D10" s="30" t="s">
        <v>176</v>
      </c>
      <c r="E10" s="39" t="s">
        <v>215</v>
      </c>
    </row>
    <row r="11" spans="2:6" s="3" customFormat="1" ht="28.5" customHeight="1" x14ac:dyDescent="0.15">
      <c r="B11" s="23" t="s">
        <v>37</v>
      </c>
      <c r="C11" s="23" t="s">
        <v>65</v>
      </c>
      <c r="D11" s="30" t="s">
        <v>176</v>
      </c>
      <c r="E11" s="39" t="s">
        <v>216</v>
      </c>
    </row>
    <row r="12" spans="2:6" s="3" customFormat="1" ht="28.5" customHeight="1" x14ac:dyDescent="0.15">
      <c r="B12" s="23" t="s">
        <v>37</v>
      </c>
      <c r="C12" s="23" t="s">
        <v>65</v>
      </c>
      <c r="D12" s="30" t="s">
        <v>225</v>
      </c>
      <c r="E12" s="39" t="s">
        <v>80</v>
      </c>
    </row>
    <row r="13" spans="2:6" s="3" customFormat="1" ht="28.5" customHeight="1" x14ac:dyDescent="0.15">
      <c r="B13" s="23" t="s">
        <v>37</v>
      </c>
      <c r="C13" s="23" t="s">
        <v>65</v>
      </c>
      <c r="D13" s="30" t="s">
        <v>225</v>
      </c>
      <c r="E13" s="39" t="s">
        <v>110</v>
      </c>
    </row>
    <row r="14" spans="2:6" s="3" customFormat="1" ht="28.5" customHeight="1" x14ac:dyDescent="0.15">
      <c r="B14" s="24"/>
      <c r="C14" s="24" t="s">
        <v>66</v>
      </c>
      <c r="D14" s="24"/>
      <c r="E14" s="40">
        <f>COUNTA(E4:E13)</f>
        <v>10</v>
      </c>
      <c r="F14" s="29"/>
    </row>
    <row r="15" spans="2:6" s="3" customFormat="1" ht="28.5" customHeight="1" x14ac:dyDescent="0.15">
      <c r="B15" s="23" t="s">
        <v>37</v>
      </c>
      <c r="C15" s="23" t="s">
        <v>85</v>
      </c>
      <c r="D15" s="30" t="s">
        <v>109</v>
      </c>
      <c r="E15" s="48" t="s">
        <v>217</v>
      </c>
    </row>
    <row r="16" spans="2:6" s="3" customFormat="1" ht="28.5" customHeight="1" x14ac:dyDescent="0.15">
      <c r="B16" s="23" t="s">
        <v>37</v>
      </c>
      <c r="C16" s="23" t="s">
        <v>85</v>
      </c>
      <c r="D16" s="30" t="s">
        <v>176</v>
      </c>
      <c r="E16" s="50" t="s">
        <v>218</v>
      </c>
    </row>
    <row r="17" spans="2:6" s="3" customFormat="1" ht="28.5" customHeight="1" x14ac:dyDescent="0.15">
      <c r="B17" s="23" t="s">
        <v>37</v>
      </c>
      <c r="C17" s="23" t="s">
        <v>85</v>
      </c>
      <c r="D17" s="30" t="s">
        <v>176</v>
      </c>
      <c r="E17" s="39" t="s">
        <v>219</v>
      </c>
    </row>
    <row r="18" spans="2:6" s="3" customFormat="1" ht="28.5" customHeight="1" x14ac:dyDescent="0.15">
      <c r="B18" s="23" t="s">
        <v>37</v>
      </c>
      <c r="C18" s="23" t="s">
        <v>85</v>
      </c>
      <c r="D18" s="30" t="s">
        <v>225</v>
      </c>
      <c r="E18" s="39" t="s">
        <v>298</v>
      </c>
    </row>
    <row r="19" spans="2:6" s="3" customFormat="1" ht="28.5" customHeight="1" x14ac:dyDescent="0.15">
      <c r="B19" s="23" t="s">
        <v>37</v>
      </c>
      <c r="C19" s="23" t="s">
        <v>85</v>
      </c>
      <c r="D19" s="30" t="s">
        <v>225</v>
      </c>
      <c r="E19" s="52" t="s">
        <v>103</v>
      </c>
    </row>
    <row r="20" spans="2:6" s="3" customFormat="1" ht="28.5" customHeight="1" x14ac:dyDescent="0.15">
      <c r="B20" s="24"/>
      <c r="C20" s="24" t="s">
        <v>86</v>
      </c>
      <c r="D20" s="24"/>
      <c r="E20" s="40">
        <f>COUNTA(E15:E19)</f>
        <v>5</v>
      </c>
      <c r="F20" s="29"/>
    </row>
    <row r="21" spans="2:6" s="3" customFormat="1" ht="28.5" hidden="1" customHeight="1" x14ac:dyDescent="0.15">
      <c r="B21" s="23" t="s">
        <v>37</v>
      </c>
      <c r="C21" s="23" t="s">
        <v>111</v>
      </c>
      <c r="D21" s="30"/>
      <c r="E21" s="31"/>
    </row>
    <row r="22" spans="2:6" s="3" customFormat="1" ht="28.5" hidden="1" customHeight="1" x14ac:dyDescent="0.15">
      <c r="B22" s="24"/>
      <c r="C22" s="24"/>
      <c r="D22" s="24"/>
      <c r="E22" s="32">
        <f>COUNTA(E21:E21)</f>
        <v>0</v>
      </c>
      <c r="F22" s="29"/>
    </row>
    <row r="23" spans="2:6" s="3" customFormat="1" ht="28.5" customHeight="1" x14ac:dyDescent="0.15">
      <c r="B23" s="27" t="s">
        <v>31</v>
      </c>
      <c r="C23" s="37">
        <f>COUNTA(C14,C20,C22)</f>
        <v>2</v>
      </c>
      <c r="D23" s="27"/>
      <c r="E23" s="33">
        <f>SUM(E14,E20,E22)</f>
        <v>15</v>
      </c>
    </row>
    <row r="24" spans="2:6" ht="28.5" customHeight="1" x14ac:dyDescent="0.15">
      <c r="B24" s="6"/>
      <c r="C24" s="6"/>
      <c r="D24" s="6"/>
      <c r="E24" s="7"/>
    </row>
    <row r="25" spans="2:6" ht="19.5" customHeight="1" x14ac:dyDescent="0.15"/>
  </sheetData>
  <mergeCells count="4">
    <mergeCell ref="B2:B3"/>
    <mergeCell ref="C2:C3"/>
    <mergeCell ref="D2:D3"/>
    <mergeCell ref="E2:E3"/>
  </mergeCells>
  <phoneticPr fontId="4"/>
  <conditionalFormatting sqref="E15">
    <cfRule type="expression" dxfId="27" priority="21">
      <formula>XEZ15=4</formula>
    </cfRule>
    <cfRule type="expression" dxfId="26" priority="22">
      <formula>XEZ15=3</formula>
    </cfRule>
    <cfRule type="expression" dxfId="25" priority="23">
      <formula>XEZ15=2</formula>
    </cfRule>
    <cfRule type="expression" dxfId="24" priority="24">
      <formula>XEZ15=1</formula>
    </cfRule>
  </conditionalFormatting>
  <conditionalFormatting sqref="E13">
    <cfRule type="expression" dxfId="23" priority="17">
      <formula>XEZ13=4</formula>
    </cfRule>
    <cfRule type="expression" dxfId="22" priority="18">
      <formula>XEZ13=3</formula>
    </cfRule>
    <cfRule type="expression" dxfId="21" priority="19">
      <formula>XEZ13=2</formula>
    </cfRule>
    <cfRule type="expression" dxfId="20" priority="20">
      <formula>XEZ13=1</formula>
    </cfRule>
  </conditionalFormatting>
  <conditionalFormatting sqref="E13">
    <cfRule type="expression" dxfId="19" priority="13">
      <formula>XEZ13=4</formula>
    </cfRule>
    <cfRule type="expression" dxfId="18" priority="14">
      <formula>XEZ13=3</formula>
    </cfRule>
    <cfRule type="expression" dxfId="17" priority="15">
      <formula>XEZ13=2</formula>
    </cfRule>
    <cfRule type="expression" dxfId="16" priority="16">
      <formula>XEZ13=1</formula>
    </cfRule>
  </conditionalFormatting>
  <conditionalFormatting sqref="E12">
    <cfRule type="expression" dxfId="15" priority="9">
      <formula>XEZ12=4</formula>
    </cfRule>
    <cfRule type="expression" dxfId="14" priority="10">
      <formula>XEZ12=3</formula>
    </cfRule>
    <cfRule type="expression" dxfId="13" priority="11">
      <formula>XEZ12=2</formula>
    </cfRule>
    <cfRule type="expression" dxfId="12" priority="12">
      <formula>XEZ12=1</formula>
    </cfRule>
  </conditionalFormatting>
  <conditionalFormatting sqref="E12">
    <cfRule type="expression" dxfId="11" priority="5">
      <formula>XEZ12=4</formula>
    </cfRule>
    <cfRule type="expression" dxfId="10" priority="6">
      <formula>XEZ12=3</formula>
    </cfRule>
    <cfRule type="expression" dxfId="9" priority="7">
      <formula>XEZ12=2</formula>
    </cfRule>
    <cfRule type="expression" dxfId="8" priority="8">
      <formula>XEZ12=1</formula>
    </cfRule>
  </conditionalFormatting>
  <conditionalFormatting sqref="E19">
    <cfRule type="expression" dxfId="7" priority="1">
      <formula>XEZ19=4</formula>
    </cfRule>
    <cfRule type="expression" dxfId="6" priority="2">
      <formula>XEZ19=3</formula>
    </cfRule>
    <cfRule type="expression" dxfId="5" priority="3">
      <formula>XEZ19=2</formula>
    </cfRule>
    <cfRule type="expression" dxfId="4" priority="4">
      <formula>XEZ19=1</formula>
    </cfRule>
  </conditionalFormatting>
  <pageMargins left="0.78740157480314965" right="0.78740157480314965" top="1.1417322834645669" bottom="0.6692913385826772" header="0.19685039370078741" footer="0.19685039370078741"/>
  <pageSetup paperSize="9" scale="9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B1:F21"/>
  <sheetViews>
    <sheetView showZeros="0" view="pageBreakPreview" zoomScaleNormal="100" zoomScaleSheetLayoutView="100" workbookViewId="0">
      <selection activeCell="E26" sqref="E26"/>
    </sheetView>
  </sheetViews>
  <sheetFormatPr defaultRowHeight="13.5" x14ac:dyDescent="0.15"/>
  <cols>
    <col min="1" max="1" width="0.875" style="2" customWidth="1"/>
    <col min="2" max="2" width="11.875" style="2" customWidth="1"/>
    <col min="3" max="4" width="15.625" style="2" customWidth="1"/>
    <col min="5" max="5" width="50.625" style="2" customWidth="1"/>
    <col min="6" max="6" width="6.25" style="2" customWidth="1"/>
    <col min="7" max="191" width="9" style="2"/>
    <col min="192" max="192" width="11.875" style="2" customWidth="1"/>
    <col min="193" max="193" width="29.25" style="2" bestFit="1" customWidth="1"/>
    <col min="194" max="200" width="9" style="2"/>
    <col min="201" max="204" width="0" style="2" hidden="1" customWidth="1"/>
    <col min="205" max="207" width="10" style="2" customWidth="1"/>
    <col min="208" max="447" width="9" style="2"/>
    <col min="448" max="448" width="11.875" style="2" customWidth="1"/>
    <col min="449" max="449" width="29.25" style="2" bestFit="1" customWidth="1"/>
    <col min="450" max="456" width="9" style="2"/>
    <col min="457" max="460" width="0" style="2" hidden="1" customWidth="1"/>
    <col min="461" max="463" width="10" style="2" customWidth="1"/>
    <col min="464" max="703" width="9" style="2"/>
    <col min="704" max="704" width="11.875" style="2" customWidth="1"/>
    <col min="705" max="705" width="29.25" style="2" bestFit="1" customWidth="1"/>
    <col min="706" max="712" width="9" style="2"/>
    <col min="713" max="716" width="0" style="2" hidden="1" customWidth="1"/>
    <col min="717" max="719" width="10" style="2" customWidth="1"/>
    <col min="720" max="959" width="9" style="2"/>
    <col min="960" max="960" width="11.875" style="2" customWidth="1"/>
    <col min="961" max="961" width="29.25" style="2" bestFit="1" customWidth="1"/>
    <col min="962" max="968" width="9" style="2"/>
    <col min="969" max="972" width="0" style="2" hidden="1" customWidth="1"/>
    <col min="973" max="975" width="10" style="2" customWidth="1"/>
    <col min="976" max="1215" width="9" style="2"/>
    <col min="1216" max="1216" width="11.875" style="2" customWidth="1"/>
    <col min="1217" max="1217" width="29.25" style="2" bestFit="1" customWidth="1"/>
    <col min="1218" max="1224" width="9" style="2"/>
    <col min="1225" max="1228" width="0" style="2" hidden="1" customWidth="1"/>
    <col min="1229" max="1231" width="10" style="2" customWidth="1"/>
    <col min="1232" max="1471" width="9" style="2"/>
    <col min="1472" max="1472" width="11.875" style="2" customWidth="1"/>
    <col min="1473" max="1473" width="29.25" style="2" bestFit="1" customWidth="1"/>
    <col min="1474" max="1480" width="9" style="2"/>
    <col min="1481" max="1484" width="0" style="2" hidden="1" customWidth="1"/>
    <col min="1485" max="1487" width="10" style="2" customWidth="1"/>
    <col min="1488" max="1727" width="9" style="2"/>
    <col min="1728" max="1728" width="11.875" style="2" customWidth="1"/>
    <col min="1729" max="1729" width="29.25" style="2" bestFit="1" customWidth="1"/>
    <col min="1730" max="1736" width="9" style="2"/>
    <col min="1737" max="1740" width="0" style="2" hidden="1" customWidth="1"/>
    <col min="1741" max="1743" width="10" style="2" customWidth="1"/>
    <col min="1744" max="1983" width="9" style="2"/>
    <col min="1984" max="1984" width="11.875" style="2" customWidth="1"/>
    <col min="1985" max="1985" width="29.25" style="2" bestFit="1" customWidth="1"/>
    <col min="1986" max="1992" width="9" style="2"/>
    <col min="1993" max="1996" width="0" style="2" hidden="1" customWidth="1"/>
    <col min="1997" max="1999" width="10" style="2" customWidth="1"/>
    <col min="2000" max="2239" width="9" style="2"/>
    <col min="2240" max="2240" width="11.875" style="2" customWidth="1"/>
    <col min="2241" max="2241" width="29.25" style="2" bestFit="1" customWidth="1"/>
    <col min="2242" max="2248" width="9" style="2"/>
    <col min="2249" max="2252" width="0" style="2" hidden="1" customWidth="1"/>
    <col min="2253" max="2255" width="10" style="2" customWidth="1"/>
    <col min="2256" max="2495" width="9" style="2"/>
    <col min="2496" max="2496" width="11.875" style="2" customWidth="1"/>
    <col min="2497" max="2497" width="29.25" style="2" bestFit="1" customWidth="1"/>
    <col min="2498" max="2504" width="9" style="2"/>
    <col min="2505" max="2508" width="0" style="2" hidden="1" customWidth="1"/>
    <col min="2509" max="2511" width="10" style="2" customWidth="1"/>
    <col min="2512" max="2751" width="9" style="2"/>
    <col min="2752" max="2752" width="11.875" style="2" customWidth="1"/>
    <col min="2753" max="2753" width="29.25" style="2" bestFit="1" customWidth="1"/>
    <col min="2754" max="2760" width="9" style="2"/>
    <col min="2761" max="2764" width="0" style="2" hidden="1" customWidth="1"/>
    <col min="2765" max="2767" width="10" style="2" customWidth="1"/>
    <col min="2768" max="3007" width="9" style="2"/>
    <col min="3008" max="3008" width="11.875" style="2" customWidth="1"/>
    <col min="3009" max="3009" width="29.25" style="2" bestFit="1" customWidth="1"/>
    <col min="3010" max="3016" width="9" style="2"/>
    <col min="3017" max="3020" width="0" style="2" hidden="1" customWidth="1"/>
    <col min="3021" max="3023" width="10" style="2" customWidth="1"/>
    <col min="3024" max="3263" width="9" style="2"/>
    <col min="3264" max="3264" width="11.875" style="2" customWidth="1"/>
    <col min="3265" max="3265" width="29.25" style="2" bestFit="1" customWidth="1"/>
    <col min="3266" max="3272" width="9" style="2"/>
    <col min="3273" max="3276" width="0" style="2" hidden="1" customWidth="1"/>
    <col min="3277" max="3279" width="10" style="2" customWidth="1"/>
    <col min="3280" max="3519" width="9" style="2"/>
    <col min="3520" max="3520" width="11.875" style="2" customWidth="1"/>
    <col min="3521" max="3521" width="29.25" style="2" bestFit="1" customWidth="1"/>
    <col min="3522" max="3528" width="9" style="2"/>
    <col min="3529" max="3532" width="0" style="2" hidden="1" customWidth="1"/>
    <col min="3533" max="3535" width="10" style="2" customWidth="1"/>
    <col min="3536" max="3775" width="9" style="2"/>
    <col min="3776" max="3776" width="11.875" style="2" customWidth="1"/>
    <col min="3777" max="3777" width="29.25" style="2" bestFit="1" customWidth="1"/>
    <col min="3778" max="3784" width="9" style="2"/>
    <col min="3785" max="3788" width="0" style="2" hidden="1" customWidth="1"/>
    <col min="3789" max="3791" width="10" style="2" customWidth="1"/>
    <col min="3792" max="4031" width="9" style="2"/>
    <col min="4032" max="4032" width="11.875" style="2" customWidth="1"/>
    <col min="4033" max="4033" width="29.25" style="2" bestFit="1" customWidth="1"/>
    <col min="4034" max="4040" width="9" style="2"/>
    <col min="4041" max="4044" width="0" style="2" hidden="1" customWidth="1"/>
    <col min="4045" max="4047" width="10" style="2" customWidth="1"/>
    <col min="4048" max="4287" width="9" style="2"/>
    <col min="4288" max="4288" width="11.875" style="2" customWidth="1"/>
    <col min="4289" max="4289" width="29.25" style="2" bestFit="1" customWidth="1"/>
    <col min="4290" max="4296" width="9" style="2"/>
    <col min="4297" max="4300" width="0" style="2" hidden="1" customWidth="1"/>
    <col min="4301" max="4303" width="10" style="2" customWidth="1"/>
    <col min="4304" max="4543" width="9" style="2"/>
    <col min="4544" max="4544" width="11.875" style="2" customWidth="1"/>
    <col min="4545" max="4545" width="29.25" style="2" bestFit="1" customWidth="1"/>
    <col min="4546" max="4552" width="9" style="2"/>
    <col min="4553" max="4556" width="0" style="2" hidden="1" customWidth="1"/>
    <col min="4557" max="4559" width="10" style="2" customWidth="1"/>
    <col min="4560" max="4799" width="9" style="2"/>
    <col min="4800" max="4800" width="11.875" style="2" customWidth="1"/>
    <col min="4801" max="4801" width="29.25" style="2" bestFit="1" customWidth="1"/>
    <col min="4802" max="4808" width="9" style="2"/>
    <col min="4809" max="4812" width="0" style="2" hidden="1" customWidth="1"/>
    <col min="4813" max="4815" width="10" style="2" customWidth="1"/>
    <col min="4816" max="5055" width="9" style="2"/>
    <col min="5056" max="5056" width="11.875" style="2" customWidth="1"/>
    <col min="5057" max="5057" width="29.25" style="2" bestFit="1" customWidth="1"/>
    <col min="5058" max="5064" width="9" style="2"/>
    <col min="5065" max="5068" width="0" style="2" hidden="1" customWidth="1"/>
    <col min="5069" max="5071" width="10" style="2" customWidth="1"/>
    <col min="5072" max="5311" width="9" style="2"/>
    <col min="5312" max="5312" width="11.875" style="2" customWidth="1"/>
    <col min="5313" max="5313" width="29.25" style="2" bestFit="1" customWidth="1"/>
    <col min="5314" max="5320" width="9" style="2"/>
    <col min="5321" max="5324" width="0" style="2" hidden="1" customWidth="1"/>
    <col min="5325" max="5327" width="10" style="2" customWidth="1"/>
    <col min="5328" max="5567" width="9" style="2"/>
    <col min="5568" max="5568" width="11.875" style="2" customWidth="1"/>
    <col min="5569" max="5569" width="29.25" style="2" bestFit="1" customWidth="1"/>
    <col min="5570" max="5576" width="9" style="2"/>
    <col min="5577" max="5580" width="0" style="2" hidden="1" customWidth="1"/>
    <col min="5581" max="5583" width="10" style="2" customWidth="1"/>
    <col min="5584" max="5823" width="9" style="2"/>
    <col min="5824" max="5824" width="11.875" style="2" customWidth="1"/>
    <col min="5825" max="5825" width="29.25" style="2" bestFit="1" customWidth="1"/>
    <col min="5826" max="5832" width="9" style="2"/>
    <col min="5833" max="5836" width="0" style="2" hidden="1" customWidth="1"/>
    <col min="5837" max="5839" width="10" style="2" customWidth="1"/>
    <col min="5840" max="6079" width="9" style="2"/>
    <col min="6080" max="6080" width="11.875" style="2" customWidth="1"/>
    <col min="6081" max="6081" width="29.25" style="2" bestFit="1" customWidth="1"/>
    <col min="6082" max="6088" width="9" style="2"/>
    <col min="6089" max="6092" width="0" style="2" hidden="1" customWidth="1"/>
    <col min="6093" max="6095" width="10" style="2" customWidth="1"/>
    <col min="6096" max="6335" width="9" style="2"/>
    <col min="6336" max="6336" width="11.875" style="2" customWidth="1"/>
    <col min="6337" max="6337" width="29.25" style="2" bestFit="1" customWidth="1"/>
    <col min="6338" max="6344" width="9" style="2"/>
    <col min="6345" max="6348" width="0" style="2" hidden="1" customWidth="1"/>
    <col min="6349" max="6351" width="10" style="2" customWidth="1"/>
    <col min="6352" max="6591" width="9" style="2"/>
    <col min="6592" max="6592" width="11.875" style="2" customWidth="1"/>
    <col min="6593" max="6593" width="29.25" style="2" bestFit="1" customWidth="1"/>
    <col min="6594" max="6600" width="9" style="2"/>
    <col min="6601" max="6604" width="0" style="2" hidden="1" customWidth="1"/>
    <col min="6605" max="6607" width="10" style="2" customWidth="1"/>
    <col min="6608" max="6847" width="9" style="2"/>
    <col min="6848" max="6848" width="11.875" style="2" customWidth="1"/>
    <col min="6849" max="6849" width="29.25" style="2" bestFit="1" customWidth="1"/>
    <col min="6850" max="6856" width="9" style="2"/>
    <col min="6857" max="6860" width="0" style="2" hidden="1" customWidth="1"/>
    <col min="6861" max="6863" width="10" style="2" customWidth="1"/>
    <col min="6864" max="7103" width="9" style="2"/>
    <col min="7104" max="7104" width="11.875" style="2" customWidth="1"/>
    <col min="7105" max="7105" width="29.25" style="2" bestFit="1" customWidth="1"/>
    <col min="7106" max="7112" width="9" style="2"/>
    <col min="7113" max="7116" width="0" style="2" hidden="1" customWidth="1"/>
    <col min="7117" max="7119" width="10" style="2" customWidth="1"/>
    <col min="7120" max="7359" width="9" style="2"/>
    <col min="7360" max="7360" width="11.875" style="2" customWidth="1"/>
    <col min="7361" max="7361" width="29.25" style="2" bestFit="1" customWidth="1"/>
    <col min="7362" max="7368" width="9" style="2"/>
    <col min="7369" max="7372" width="0" style="2" hidden="1" customWidth="1"/>
    <col min="7373" max="7375" width="10" style="2" customWidth="1"/>
    <col min="7376" max="7615" width="9" style="2"/>
    <col min="7616" max="7616" width="11.875" style="2" customWidth="1"/>
    <col min="7617" max="7617" width="29.25" style="2" bestFit="1" customWidth="1"/>
    <col min="7618" max="7624" width="9" style="2"/>
    <col min="7625" max="7628" width="0" style="2" hidden="1" customWidth="1"/>
    <col min="7629" max="7631" width="10" style="2" customWidth="1"/>
    <col min="7632" max="7871" width="9" style="2"/>
    <col min="7872" max="7872" width="11.875" style="2" customWidth="1"/>
    <col min="7873" max="7873" width="29.25" style="2" bestFit="1" customWidth="1"/>
    <col min="7874" max="7880" width="9" style="2"/>
    <col min="7881" max="7884" width="0" style="2" hidden="1" customWidth="1"/>
    <col min="7885" max="7887" width="10" style="2" customWidth="1"/>
    <col min="7888" max="8127" width="9" style="2"/>
    <col min="8128" max="8128" width="11.875" style="2" customWidth="1"/>
    <col min="8129" max="8129" width="29.25" style="2" bestFit="1" customWidth="1"/>
    <col min="8130" max="8136" width="9" style="2"/>
    <col min="8137" max="8140" width="0" style="2" hidden="1" customWidth="1"/>
    <col min="8141" max="8143" width="10" style="2" customWidth="1"/>
    <col min="8144" max="8383" width="9" style="2"/>
    <col min="8384" max="8384" width="11.875" style="2" customWidth="1"/>
    <col min="8385" max="8385" width="29.25" style="2" bestFit="1" customWidth="1"/>
    <col min="8386" max="8392" width="9" style="2"/>
    <col min="8393" max="8396" width="0" style="2" hidden="1" customWidth="1"/>
    <col min="8397" max="8399" width="10" style="2" customWidth="1"/>
    <col min="8400" max="8639" width="9" style="2"/>
    <col min="8640" max="8640" width="11.875" style="2" customWidth="1"/>
    <col min="8641" max="8641" width="29.25" style="2" bestFit="1" customWidth="1"/>
    <col min="8642" max="8648" width="9" style="2"/>
    <col min="8649" max="8652" width="0" style="2" hidden="1" customWidth="1"/>
    <col min="8653" max="8655" width="10" style="2" customWidth="1"/>
    <col min="8656" max="8895" width="9" style="2"/>
    <col min="8896" max="8896" width="11.875" style="2" customWidth="1"/>
    <col min="8897" max="8897" width="29.25" style="2" bestFit="1" customWidth="1"/>
    <col min="8898" max="8904" width="9" style="2"/>
    <col min="8905" max="8908" width="0" style="2" hidden="1" customWidth="1"/>
    <col min="8909" max="8911" width="10" style="2" customWidth="1"/>
    <col min="8912" max="9151" width="9" style="2"/>
    <col min="9152" max="9152" width="11.875" style="2" customWidth="1"/>
    <col min="9153" max="9153" width="29.25" style="2" bestFit="1" customWidth="1"/>
    <col min="9154" max="9160" width="9" style="2"/>
    <col min="9161" max="9164" width="0" style="2" hidden="1" customWidth="1"/>
    <col min="9165" max="9167" width="10" style="2" customWidth="1"/>
    <col min="9168" max="9407" width="9" style="2"/>
    <col min="9408" max="9408" width="11.875" style="2" customWidth="1"/>
    <col min="9409" max="9409" width="29.25" style="2" bestFit="1" customWidth="1"/>
    <col min="9410" max="9416" width="9" style="2"/>
    <col min="9417" max="9420" width="0" style="2" hidden="1" customWidth="1"/>
    <col min="9421" max="9423" width="10" style="2" customWidth="1"/>
    <col min="9424" max="9663" width="9" style="2"/>
    <col min="9664" max="9664" width="11.875" style="2" customWidth="1"/>
    <col min="9665" max="9665" width="29.25" style="2" bestFit="1" customWidth="1"/>
    <col min="9666" max="9672" width="9" style="2"/>
    <col min="9673" max="9676" width="0" style="2" hidden="1" customWidth="1"/>
    <col min="9677" max="9679" width="10" style="2" customWidth="1"/>
    <col min="9680" max="9919" width="9" style="2"/>
    <col min="9920" max="9920" width="11.875" style="2" customWidth="1"/>
    <col min="9921" max="9921" width="29.25" style="2" bestFit="1" customWidth="1"/>
    <col min="9922" max="9928" width="9" style="2"/>
    <col min="9929" max="9932" width="0" style="2" hidden="1" customWidth="1"/>
    <col min="9933" max="9935" width="10" style="2" customWidth="1"/>
    <col min="9936" max="10175" width="9" style="2"/>
    <col min="10176" max="10176" width="11.875" style="2" customWidth="1"/>
    <col min="10177" max="10177" width="29.25" style="2" bestFit="1" customWidth="1"/>
    <col min="10178" max="10184" width="9" style="2"/>
    <col min="10185" max="10188" width="0" style="2" hidden="1" customWidth="1"/>
    <col min="10189" max="10191" width="10" style="2" customWidth="1"/>
    <col min="10192" max="10431" width="9" style="2"/>
    <col min="10432" max="10432" width="11.875" style="2" customWidth="1"/>
    <col min="10433" max="10433" width="29.25" style="2" bestFit="1" customWidth="1"/>
    <col min="10434" max="10440" width="9" style="2"/>
    <col min="10441" max="10444" width="0" style="2" hidden="1" customWidth="1"/>
    <col min="10445" max="10447" width="10" style="2" customWidth="1"/>
    <col min="10448" max="10687" width="9" style="2"/>
    <col min="10688" max="10688" width="11.875" style="2" customWidth="1"/>
    <col min="10689" max="10689" width="29.25" style="2" bestFit="1" customWidth="1"/>
    <col min="10690" max="10696" width="9" style="2"/>
    <col min="10697" max="10700" width="0" style="2" hidden="1" customWidth="1"/>
    <col min="10701" max="10703" width="10" style="2" customWidth="1"/>
    <col min="10704" max="10943" width="9" style="2"/>
    <col min="10944" max="10944" width="11.875" style="2" customWidth="1"/>
    <col min="10945" max="10945" width="29.25" style="2" bestFit="1" customWidth="1"/>
    <col min="10946" max="10952" width="9" style="2"/>
    <col min="10953" max="10956" width="0" style="2" hidden="1" customWidth="1"/>
    <col min="10957" max="10959" width="10" style="2" customWidth="1"/>
    <col min="10960" max="11199" width="9" style="2"/>
    <col min="11200" max="11200" width="11.875" style="2" customWidth="1"/>
    <col min="11201" max="11201" width="29.25" style="2" bestFit="1" customWidth="1"/>
    <col min="11202" max="11208" width="9" style="2"/>
    <col min="11209" max="11212" width="0" style="2" hidden="1" customWidth="1"/>
    <col min="11213" max="11215" width="10" style="2" customWidth="1"/>
    <col min="11216" max="11455" width="9" style="2"/>
    <col min="11456" max="11456" width="11.875" style="2" customWidth="1"/>
    <col min="11457" max="11457" width="29.25" style="2" bestFit="1" customWidth="1"/>
    <col min="11458" max="11464" width="9" style="2"/>
    <col min="11465" max="11468" width="0" style="2" hidden="1" customWidth="1"/>
    <col min="11469" max="11471" width="10" style="2" customWidth="1"/>
    <col min="11472" max="11711" width="9" style="2"/>
    <col min="11712" max="11712" width="11.875" style="2" customWidth="1"/>
    <col min="11713" max="11713" width="29.25" style="2" bestFit="1" customWidth="1"/>
    <col min="11714" max="11720" width="9" style="2"/>
    <col min="11721" max="11724" width="0" style="2" hidden="1" customWidth="1"/>
    <col min="11725" max="11727" width="10" style="2" customWidth="1"/>
    <col min="11728" max="11967" width="9" style="2"/>
    <col min="11968" max="11968" width="11.875" style="2" customWidth="1"/>
    <col min="11969" max="11969" width="29.25" style="2" bestFit="1" customWidth="1"/>
    <col min="11970" max="11976" width="9" style="2"/>
    <col min="11977" max="11980" width="0" style="2" hidden="1" customWidth="1"/>
    <col min="11981" max="11983" width="10" style="2" customWidth="1"/>
    <col min="11984" max="12223" width="9" style="2"/>
    <col min="12224" max="12224" width="11.875" style="2" customWidth="1"/>
    <col min="12225" max="12225" width="29.25" style="2" bestFit="1" customWidth="1"/>
    <col min="12226" max="12232" width="9" style="2"/>
    <col min="12233" max="12236" width="0" style="2" hidden="1" customWidth="1"/>
    <col min="12237" max="12239" width="10" style="2" customWidth="1"/>
    <col min="12240" max="12479" width="9" style="2"/>
    <col min="12480" max="12480" width="11.875" style="2" customWidth="1"/>
    <col min="12481" max="12481" width="29.25" style="2" bestFit="1" customWidth="1"/>
    <col min="12482" max="12488" width="9" style="2"/>
    <col min="12489" max="12492" width="0" style="2" hidden="1" customWidth="1"/>
    <col min="12493" max="12495" width="10" style="2" customWidth="1"/>
    <col min="12496" max="12735" width="9" style="2"/>
    <col min="12736" max="12736" width="11.875" style="2" customWidth="1"/>
    <col min="12737" max="12737" width="29.25" style="2" bestFit="1" customWidth="1"/>
    <col min="12738" max="12744" width="9" style="2"/>
    <col min="12745" max="12748" width="0" style="2" hidden="1" customWidth="1"/>
    <col min="12749" max="12751" width="10" style="2" customWidth="1"/>
    <col min="12752" max="12991" width="9" style="2"/>
    <col min="12992" max="12992" width="11.875" style="2" customWidth="1"/>
    <col min="12993" max="12993" width="29.25" style="2" bestFit="1" customWidth="1"/>
    <col min="12994" max="13000" width="9" style="2"/>
    <col min="13001" max="13004" width="0" style="2" hidden="1" customWidth="1"/>
    <col min="13005" max="13007" width="10" style="2" customWidth="1"/>
    <col min="13008" max="13247" width="9" style="2"/>
    <col min="13248" max="13248" width="11.875" style="2" customWidth="1"/>
    <col min="13249" max="13249" width="29.25" style="2" bestFit="1" customWidth="1"/>
    <col min="13250" max="13256" width="9" style="2"/>
    <col min="13257" max="13260" width="0" style="2" hidden="1" customWidth="1"/>
    <col min="13261" max="13263" width="10" style="2" customWidth="1"/>
    <col min="13264" max="13503" width="9" style="2"/>
    <col min="13504" max="13504" width="11.875" style="2" customWidth="1"/>
    <col min="13505" max="13505" width="29.25" style="2" bestFit="1" customWidth="1"/>
    <col min="13506" max="13512" width="9" style="2"/>
    <col min="13513" max="13516" width="0" style="2" hidden="1" customWidth="1"/>
    <col min="13517" max="13519" width="10" style="2" customWidth="1"/>
    <col min="13520" max="13759" width="9" style="2"/>
    <col min="13760" max="13760" width="11.875" style="2" customWidth="1"/>
    <col min="13761" max="13761" width="29.25" style="2" bestFit="1" customWidth="1"/>
    <col min="13762" max="13768" width="9" style="2"/>
    <col min="13769" max="13772" width="0" style="2" hidden="1" customWidth="1"/>
    <col min="13773" max="13775" width="10" style="2" customWidth="1"/>
    <col min="13776" max="14015" width="9" style="2"/>
    <col min="14016" max="14016" width="11.875" style="2" customWidth="1"/>
    <col min="14017" max="14017" width="29.25" style="2" bestFit="1" customWidth="1"/>
    <col min="14018" max="14024" width="9" style="2"/>
    <col min="14025" max="14028" width="0" style="2" hidden="1" customWidth="1"/>
    <col min="14029" max="14031" width="10" style="2" customWidth="1"/>
    <col min="14032" max="14271" width="9" style="2"/>
    <col min="14272" max="14272" width="11.875" style="2" customWidth="1"/>
    <col min="14273" max="14273" width="29.25" style="2" bestFit="1" customWidth="1"/>
    <col min="14274" max="14280" width="9" style="2"/>
    <col min="14281" max="14284" width="0" style="2" hidden="1" customWidth="1"/>
    <col min="14285" max="14287" width="10" style="2" customWidth="1"/>
    <col min="14288" max="14527" width="9" style="2"/>
    <col min="14528" max="14528" width="11.875" style="2" customWidth="1"/>
    <col min="14529" max="14529" width="29.25" style="2" bestFit="1" customWidth="1"/>
    <col min="14530" max="14536" width="9" style="2"/>
    <col min="14537" max="14540" width="0" style="2" hidden="1" customWidth="1"/>
    <col min="14541" max="14543" width="10" style="2" customWidth="1"/>
    <col min="14544" max="14783" width="9" style="2"/>
    <col min="14784" max="14784" width="11.875" style="2" customWidth="1"/>
    <col min="14785" max="14785" width="29.25" style="2" bestFit="1" customWidth="1"/>
    <col min="14786" max="14792" width="9" style="2"/>
    <col min="14793" max="14796" width="0" style="2" hidden="1" customWidth="1"/>
    <col min="14797" max="14799" width="10" style="2" customWidth="1"/>
    <col min="14800" max="15039" width="9" style="2"/>
    <col min="15040" max="15040" width="11.875" style="2" customWidth="1"/>
    <col min="15041" max="15041" width="29.25" style="2" bestFit="1" customWidth="1"/>
    <col min="15042" max="15048" width="9" style="2"/>
    <col min="15049" max="15052" width="0" style="2" hidden="1" customWidth="1"/>
    <col min="15053" max="15055" width="10" style="2" customWidth="1"/>
    <col min="15056" max="15295" width="9" style="2"/>
    <col min="15296" max="15296" width="11.875" style="2" customWidth="1"/>
    <col min="15297" max="15297" width="29.25" style="2" bestFit="1" customWidth="1"/>
    <col min="15298" max="15304" width="9" style="2"/>
    <col min="15305" max="15308" width="0" style="2" hidden="1" customWidth="1"/>
    <col min="15309" max="15311" width="10" style="2" customWidth="1"/>
    <col min="15312" max="15551" width="9" style="2"/>
    <col min="15552" max="15552" width="11.875" style="2" customWidth="1"/>
    <col min="15553" max="15553" width="29.25" style="2" bestFit="1" customWidth="1"/>
    <col min="15554" max="15560" width="9" style="2"/>
    <col min="15561" max="15564" width="0" style="2" hidden="1" customWidth="1"/>
    <col min="15565" max="15567" width="10" style="2" customWidth="1"/>
    <col min="15568" max="15807" width="9" style="2"/>
    <col min="15808" max="15808" width="11.875" style="2" customWidth="1"/>
    <col min="15809" max="15809" width="29.25" style="2" bestFit="1" customWidth="1"/>
    <col min="15810" max="15816" width="9" style="2"/>
    <col min="15817" max="15820" width="0" style="2" hidden="1" customWidth="1"/>
    <col min="15821" max="15823" width="10" style="2" customWidth="1"/>
    <col min="15824" max="16063" width="9" style="2"/>
    <col min="16064" max="16064" width="11.875" style="2" customWidth="1"/>
    <col min="16065" max="16065" width="29.25" style="2" bestFit="1" customWidth="1"/>
    <col min="16066" max="16072" width="9" style="2"/>
    <col min="16073" max="16076" width="0" style="2" hidden="1" customWidth="1"/>
    <col min="16077" max="16079" width="10" style="2" customWidth="1"/>
    <col min="16080" max="16384" width="9" style="2"/>
  </cols>
  <sheetData>
    <row r="1" spans="2:5" ht="24" x14ac:dyDescent="0.15">
      <c r="B1" s="1" t="str">
        <f>県北!B1</f>
        <v>令和６年度　資源向上(長寿命化）活動組織一覧表</v>
      </c>
      <c r="C1" s="1"/>
      <c r="D1" s="1"/>
    </row>
    <row r="2" spans="2:5" s="3" customFormat="1" ht="20.25" customHeight="1" x14ac:dyDescent="0.15">
      <c r="B2" s="64" t="s">
        <v>84</v>
      </c>
      <c r="C2" s="66" t="s">
        <v>0</v>
      </c>
      <c r="D2" s="67" t="s">
        <v>48</v>
      </c>
      <c r="E2" s="66" t="s">
        <v>14</v>
      </c>
    </row>
    <row r="3" spans="2:5" s="3" customFormat="1" ht="20.25" customHeight="1" x14ac:dyDescent="0.15">
      <c r="B3" s="65"/>
      <c r="C3" s="65"/>
      <c r="D3" s="65"/>
      <c r="E3" s="65"/>
    </row>
    <row r="4" spans="2:5" s="3" customFormat="1" ht="28.5" customHeight="1" x14ac:dyDescent="0.15">
      <c r="B4" s="23" t="s">
        <v>81</v>
      </c>
      <c r="C4" s="23" t="s">
        <v>82</v>
      </c>
      <c r="D4" s="30" t="s">
        <v>125</v>
      </c>
      <c r="E4" s="72" t="s">
        <v>173</v>
      </c>
    </row>
    <row r="5" spans="2:5" s="3" customFormat="1" ht="28.5" customHeight="1" x14ac:dyDescent="0.15">
      <c r="B5" s="23" t="s">
        <v>81</v>
      </c>
      <c r="C5" s="23" t="s">
        <v>82</v>
      </c>
      <c r="D5" s="30" t="s">
        <v>176</v>
      </c>
      <c r="E5" s="56" t="s">
        <v>220</v>
      </c>
    </row>
    <row r="6" spans="2:5" s="3" customFormat="1" ht="28.5" customHeight="1" x14ac:dyDescent="0.15">
      <c r="B6" s="23" t="s">
        <v>81</v>
      </c>
      <c r="C6" s="23" t="s">
        <v>82</v>
      </c>
      <c r="D6" s="30" t="s">
        <v>176</v>
      </c>
      <c r="E6" s="39" t="s">
        <v>221</v>
      </c>
    </row>
    <row r="7" spans="2:5" s="3" customFormat="1" ht="28.5" customHeight="1" x14ac:dyDescent="0.15">
      <c r="B7" s="23" t="s">
        <v>81</v>
      </c>
      <c r="C7" s="23" t="s">
        <v>82</v>
      </c>
      <c r="D7" s="30" t="s">
        <v>176</v>
      </c>
      <c r="E7" s="39" t="s">
        <v>222</v>
      </c>
    </row>
    <row r="8" spans="2:5" s="3" customFormat="1" ht="28.5" customHeight="1" x14ac:dyDescent="0.15">
      <c r="B8" s="23" t="s">
        <v>81</v>
      </c>
      <c r="C8" s="23" t="s">
        <v>82</v>
      </c>
      <c r="D8" s="30" t="s">
        <v>176</v>
      </c>
      <c r="E8" s="39" t="s">
        <v>223</v>
      </c>
    </row>
    <row r="9" spans="2:5" s="3" customFormat="1" ht="28.5" customHeight="1" x14ac:dyDescent="0.15">
      <c r="B9" s="23" t="s">
        <v>81</v>
      </c>
      <c r="C9" s="23" t="s">
        <v>82</v>
      </c>
      <c r="D9" s="30" t="s">
        <v>225</v>
      </c>
      <c r="E9" s="47" t="s">
        <v>299</v>
      </c>
    </row>
    <row r="10" spans="2:5" s="3" customFormat="1" ht="28.5" customHeight="1" x14ac:dyDescent="0.15">
      <c r="B10" s="23" t="s">
        <v>81</v>
      </c>
      <c r="C10" s="23" t="s">
        <v>82</v>
      </c>
      <c r="D10" s="30" t="s">
        <v>225</v>
      </c>
      <c r="E10" s="47" t="s">
        <v>300</v>
      </c>
    </row>
    <row r="11" spans="2:5" s="3" customFormat="1" ht="28.5" customHeight="1" x14ac:dyDescent="0.15">
      <c r="B11" s="23" t="s">
        <v>81</v>
      </c>
      <c r="C11" s="23" t="s">
        <v>82</v>
      </c>
      <c r="D11" s="30" t="s">
        <v>225</v>
      </c>
      <c r="E11" s="47" t="s">
        <v>301</v>
      </c>
    </row>
    <row r="12" spans="2:5" s="3" customFormat="1" ht="28.5" customHeight="1" x14ac:dyDescent="0.15">
      <c r="B12" s="23" t="s">
        <v>81</v>
      </c>
      <c r="C12" s="23" t="s">
        <v>82</v>
      </c>
      <c r="D12" s="30" t="s">
        <v>225</v>
      </c>
      <c r="E12" s="47" t="s">
        <v>302</v>
      </c>
    </row>
    <row r="13" spans="2:5" s="3" customFormat="1" ht="28.5" customHeight="1" x14ac:dyDescent="0.15">
      <c r="B13" s="23" t="s">
        <v>81</v>
      </c>
      <c r="C13" s="23" t="s">
        <v>82</v>
      </c>
      <c r="D13" s="30" t="s">
        <v>225</v>
      </c>
      <c r="E13" s="47" t="s">
        <v>303</v>
      </c>
    </row>
    <row r="14" spans="2:5" s="3" customFormat="1" ht="28.5" customHeight="1" x14ac:dyDescent="0.15">
      <c r="B14" s="23" t="s">
        <v>81</v>
      </c>
      <c r="C14" s="23" t="s">
        <v>82</v>
      </c>
      <c r="D14" s="30" t="s">
        <v>225</v>
      </c>
      <c r="E14" s="47" t="s">
        <v>304</v>
      </c>
    </row>
    <row r="15" spans="2:5" s="3" customFormat="1" ht="28.5" customHeight="1" x14ac:dyDescent="0.15">
      <c r="B15" s="23" t="s">
        <v>81</v>
      </c>
      <c r="C15" s="23" t="s">
        <v>82</v>
      </c>
      <c r="D15" s="30" t="s">
        <v>225</v>
      </c>
      <c r="E15" s="47" t="s">
        <v>305</v>
      </c>
    </row>
    <row r="16" spans="2:5" s="3" customFormat="1" ht="28.5" customHeight="1" x14ac:dyDescent="0.15">
      <c r="B16" s="23" t="s">
        <v>81</v>
      </c>
      <c r="C16" s="23" t="s">
        <v>82</v>
      </c>
      <c r="D16" s="30" t="s">
        <v>225</v>
      </c>
      <c r="E16" s="47" t="s">
        <v>306</v>
      </c>
    </row>
    <row r="17" spans="2:6" s="3" customFormat="1" ht="28.5" customHeight="1" x14ac:dyDescent="0.15">
      <c r="B17" s="23" t="s">
        <v>81</v>
      </c>
      <c r="C17" s="23" t="s">
        <v>82</v>
      </c>
      <c r="D17" s="30" t="s">
        <v>225</v>
      </c>
      <c r="E17" s="47" t="s">
        <v>307</v>
      </c>
    </row>
    <row r="18" spans="2:6" s="3" customFormat="1" ht="28.5" customHeight="1" x14ac:dyDescent="0.15">
      <c r="B18" s="24"/>
      <c r="C18" s="24" t="s">
        <v>83</v>
      </c>
      <c r="D18" s="24"/>
      <c r="E18" s="40">
        <f>COUNTA(E4:E17)</f>
        <v>14</v>
      </c>
      <c r="F18" s="29"/>
    </row>
    <row r="19" spans="2:6" s="3" customFormat="1" ht="28.5" customHeight="1" x14ac:dyDescent="0.15">
      <c r="B19" s="27" t="s">
        <v>89</v>
      </c>
      <c r="C19" s="37">
        <f>COUNTA(C18)</f>
        <v>1</v>
      </c>
      <c r="D19" s="27"/>
      <c r="E19" s="33">
        <f>SUM(E18)</f>
        <v>14</v>
      </c>
    </row>
    <row r="20" spans="2:6" ht="28.5" customHeight="1" x14ac:dyDescent="0.15">
      <c r="B20" s="6"/>
      <c r="C20" s="6"/>
      <c r="D20" s="6"/>
      <c r="E20" s="7"/>
    </row>
    <row r="21" spans="2:6" ht="19.5" customHeight="1" x14ac:dyDescent="0.15"/>
  </sheetData>
  <mergeCells count="4">
    <mergeCell ref="B2:B3"/>
    <mergeCell ref="C2:C3"/>
    <mergeCell ref="D2:D3"/>
    <mergeCell ref="E2:E3"/>
  </mergeCells>
  <phoneticPr fontId="4"/>
  <conditionalFormatting sqref="E4">
    <cfRule type="expression" dxfId="3" priority="1">
      <formula>XEZ4=4</formula>
    </cfRule>
    <cfRule type="expression" dxfId="2" priority="2">
      <formula>XEZ4=3</formula>
    </cfRule>
    <cfRule type="expression" dxfId="1" priority="3">
      <formula>XEZ4=2</formula>
    </cfRule>
    <cfRule type="expression" dxfId="0" priority="4">
      <formula>XEZ4=1</formula>
    </cfRule>
  </conditionalFormatting>
  <pageMargins left="0.78740157480314965" right="0.78740157480314965" top="1.1417322834645669" bottom="0.6692913385826772" header="0.19685039370078741" footer="0.19685039370078741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総括表</vt:lpstr>
      <vt:lpstr>県北</vt:lpstr>
      <vt:lpstr>県中</vt:lpstr>
      <vt:lpstr>県南</vt:lpstr>
      <vt:lpstr>会津</vt:lpstr>
      <vt:lpstr>南会津</vt:lpstr>
      <vt:lpstr>相双</vt:lpstr>
      <vt:lpstr>いわき</vt:lpstr>
      <vt:lpstr>いわき!Print_Area</vt:lpstr>
      <vt:lpstr>会津!Print_Area</vt:lpstr>
      <vt:lpstr>県中!Print_Area</vt:lpstr>
      <vt:lpstr>県南!Print_Area</vt:lpstr>
      <vt:lpstr>県北!Print_Area</vt:lpstr>
      <vt:lpstr>相双!Print_Area</vt:lpstr>
      <vt:lpstr>総括表!Print_Area</vt:lpstr>
      <vt:lpstr>南会津!Print_Area</vt:lpstr>
      <vt:lpstr>いわき!Print_Titles</vt:lpstr>
      <vt:lpstr>会津!Print_Titles</vt:lpstr>
      <vt:lpstr>県中!Print_Titles</vt:lpstr>
      <vt:lpstr>県南!Print_Titles</vt:lpstr>
      <vt:lpstr>県北!Print_Titles</vt:lpstr>
      <vt:lpstr>相双!Print_Titles</vt:lpstr>
      <vt:lpstr>総括表!Print_Titles</vt:lpstr>
      <vt:lpstr>南会津!Print_Titles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f-doren058</dc:creator>
  <cp:lastModifiedBy>Windows User</cp:lastModifiedBy>
  <cp:lastPrinted>2024-10-29T00:18:20Z</cp:lastPrinted>
  <dcterms:created xsi:type="dcterms:W3CDTF">2015-04-01T05:38:14Z</dcterms:created>
  <dcterms:modified xsi:type="dcterms:W3CDTF">2024-10-29T00:43:15Z</dcterms:modified>
</cp:coreProperties>
</file>