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etapp\企画指導課\多面的機能支払\多面的機能支払関係\R4多面的\R4_ホームページ\R4_活動組織一覧表\"/>
    </mc:Choice>
  </mc:AlternateContent>
  <bookViews>
    <workbookView xWindow="-45" yWindow="0" windowWidth="17385" windowHeight="15000" tabRatio="749"/>
  </bookViews>
  <sheets>
    <sheet name="集計表" sheetId="18" r:id="rId1"/>
    <sheet name="（○）県北" sheetId="1" r:id="rId2"/>
    <sheet name="（○）県中" sheetId="4" r:id="rId3"/>
    <sheet name="(○）県南" sheetId="9" r:id="rId4"/>
    <sheet name="（○）会津" sheetId="24" r:id="rId5"/>
    <sheet name="（○）南会津" sheetId="6" r:id="rId6"/>
    <sheet name="(○)相双" sheetId="7" r:id="rId7"/>
    <sheet name="（○）いわき" sheetId="25" r:id="rId8"/>
  </sheets>
  <definedNames>
    <definedName name="_xlnm.Print_Area" localSheetId="7">'（○）いわき'!$B$1:$E$48</definedName>
    <definedName name="_xlnm.Print_Area" localSheetId="4">'（○）会津'!$B$1:$E$335</definedName>
    <definedName name="_xlnm.Print_Area" localSheetId="2">'（○）県中'!$B$1:$E$264</definedName>
    <definedName name="_xlnm.Print_Area" localSheetId="3">'(○）県南'!$B$1:$E$140</definedName>
    <definedName name="_xlnm.Print_Area" localSheetId="1">'（○）県北'!$B$1:$E$130</definedName>
    <definedName name="_xlnm.Print_Area" localSheetId="6">'(○)相双'!$B$1:$E$130</definedName>
    <definedName name="_xlnm.Print_Area" localSheetId="5">'（○）南会津'!$B$1:$E$55</definedName>
    <definedName name="_xlnm.Print_Area" localSheetId="0">集計表!$A$1:$F$15</definedName>
    <definedName name="_xlnm.Print_Titles" localSheetId="7">'（○）いわき'!$1:$5</definedName>
    <definedName name="_xlnm.Print_Titles" localSheetId="4">'（○）会津'!$1:$5</definedName>
    <definedName name="_xlnm.Print_Titles" localSheetId="2">'（○）県中'!$1:$5</definedName>
    <definedName name="_xlnm.Print_Titles" localSheetId="3">'(○）県南'!$1:$5</definedName>
    <definedName name="_xlnm.Print_Titles" localSheetId="1">'（○）県北'!$1:$5</definedName>
    <definedName name="_xlnm.Print_Titles" localSheetId="6">'(○)相双'!$1:$5</definedName>
    <definedName name="_xlnm.Print_Titles" localSheetId="5">'（○）南会津'!$2:$5</definedName>
    <definedName name="_xlnm.Print_Titles" localSheetId="0">集計表!$3:$6</definedName>
    <definedName name="t_データ部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0" i="7" l="1"/>
  <c r="E127" i="7"/>
  <c r="E129" i="7" l="1"/>
  <c r="E161" i="24"/>
  <c r="E125" i="7" l="1"/>
  <c r="A7" i="24" l="1"/>
  <c r="A8" i="24" s="1"/>
  <c r="A9" i="24" s="1"/>
  <c r="A10" i="24" s="1"/>
  <c r="A11" i="24" l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C130" i="1"/>
  <c r="E126" i="1"/>
  <c r="A58" i="24" l="1"/>
  <c r="A59" i="24" s="1"/>
  <c r="A60" i="24" s="1"/>
  <c r="A61" i="24" s="1"/>
  <c r="A62" i="24" s="1"/>
  <c r="A63" i="24" s="1"/>
  <c r="C1" i="25"/>
  <c r="C1" i="7"/>
  <c r="C1" i="6"/>
  <c r="C1" i="24"/>
  <c r="C1" i="9"/>
  <c r="C1" i="4"/>
  <c r="E139" i="9" l="1"/>
  <c r="E123" i="7" l="1"/>
  <c r="C140" i="9"/>
  <c r="E263" i="4" l="1"/>
  <c r="E133" i="4" l="1"/>
  <c r="E111" i="7" l="1"/>
  <c r="C335" i="24" l="1"/>
  <c r="E113" i="7" l="1"/>
  <c r="E334" i="24"/>
  <c r="E83" i="9"/>
  <c r="C264" i="4"/>
  <c r="E122" i="1" l="1"/>
  <c r="E134" i="9" l="1"/>
  <c r="E84" i="1"/>
  <c r="E101" i="1"/>
  <c r="E284" i="24" l="1"/>
  <c r="E159" i="24" l="1"/>
  <c r="E274" i="24"/>
  <c r="E110" i="9"/>
  <c r="E187" i="4" l="1"/>
  <c r="E129" i="1" l="1"/>
  <c r="E79" i="7" l="1"/>
  <c r="E91" i="7"/>
  <c r="E54" i="6"/>
  <c r="E332" i="24"/>
  <c r="E261" i="24"/>
  <c r="E216" i="24"/>
  <c r="E64" i="24"/>
  <c r="E128" i="9"/>
  <c r="E99" i="9"/>
  <c r="E130" i="7" l="1"/>
  <c r="E30" i="7"/>
  <c r="C55" i="6"/>
  <c r="E163" i="24"/>
  <c r="E74" i="9"/>
  <c r="E140" i="9" s="1"/>
  <c r="E124" i="1"/>
  <c r="E120" i="1"/>
  <c r="E43" i="1"/>
  <c r="E272" i="24"/>
  <c r="E165" i="24"/>
  <c r="E130" i="1" l="1"/>
  <c r="E335" i="24"/>
  <c r="E47" i="25"/>
  <c r="E27" i="6"/>
  <c r="E14" i="6"/>
  <c r="B11" i="18"/>
  <c r="B10" i="18"/>
  <c r="C314" i="9"/>
  <c r="E119" i="4"/>
  <c r="E235" i="4"/>
  <c r="E218" i="4"/>
  <c r="E206" i="4"/>
  <c r="E176" i="4"/>
  <c r="E151" i="4"/>
  <c r="E126" i="4"/>
  <c r="E89" i="4"/>
  <c r="B8" i="18"/>
  <c r="B7" i="18"/>
  <c r="B12" i="18"/>
  <c r="B13" i="18"/>
  <c r="C95" i="25"/>
  <c r="E95" i="25"/>
  <c r="E12" i="18"/>
  <c r="E11" i="18"/>
  <c r="E9" i="18"/>
  <c r="E13" i="18"/>
  <c r="E8" i="18"/>
  <c r="E7" i="18"/>
  <c r="E14" i="18" s="1"/>
  <c r="B9" i="18"/>
  <c r="E10" i="18"/>
  <c r="E264" i="4" l="1"/>
  <c r="E55" i="6"/>
  <c r="E224" i="6" s="1"/>
  <c r="E48" i="25"/>
  <c r="C13" i="18" s="1"/>
  <c r="C224" i="6"/>
  <c r="C9" i="18"/>
  <c r="C10" i="18"/>
  <c r="B14" i="18"/>
  <c r="C12" i="18" l="1"/>
  <c r="C8" i="18"/>
  <c r="C7" i="18"/>
  <c r="D13" i="18"/>
  <c r="C11" i="18"/>
  <c r="E314" i="9"/>
  <c r="F13" i="18"/>
  <c r="C14" i="18" l="1"/>
  <c r="F11" i="18"/>
  <c r="D11" i="18"/>
  <c r="F12" i="18" l="1"/>
  <c r="D12" i="18"/>
  <c r="F10" i="18"/>
  <c r="D10" i="18"/>
  <c r="D9" i="18"/>
  <c r="F9" i="18"/>
  <c r="D8" i="18"/>
  <c r="F8" i="18"/>
  <c r="F7" i="18"/>
  <c r="D7" i="18"/>
  <c r="F14" i="18" l="1"/>
  <c r="D14" i="18"/>
</calcChain>
</file>

<file path=xl/sharedStrings.xml><?xml version="1.0" encoding="utf-8"?>
<sst xmlns="http://schemas.openxmlformats.org/spreadsheetml/2006/main" count="4175" uniqueCount="1181">
  <si>
    <t>西田面地区
農地と水を守る会</t>
    <rPh sb="0" eb="1">
      <t>ニシ</t>
    </rPh>
    <rPh sb="1" eb="2">
      <t>タ</t>
    </rPh>
    <rPh sb="2" eb="3">
      <t>ツラ</t>
    </rPh>
    <rPh sb="3" eb="5">
      <t>チク</t>
    </rPh>
    <rPh sb="6" eb="8">
      <t>ノウチ</t>
    </rPh>
    <rPh sb="9" eb="10">
      <t>ミズ</t>
    </rPh>
    <rPh sb="11" eb="12">
      <t>マモ</t>
    </rPh>
    <rPh sb="13" eb="14">
      <t>カイ</t>
    </rPh>
    <phoneticPr fontId="12"/>
  </si>
  <si>
    <t>入田付
環境保全委員会</t>
    <rPh sb="0" eb="2">
      <t>イリタ</t>
    </rPh>
    <rPh sb="2" eb="3">
      <t>ツ</t>
    </rPh>
    <rPh sb="4" eb="6">
      <t>カンキョウ</t>
    </rPh>
    <rPh sb="6" eb="8">
      <t>ホゼン</t>
    </rPh>
    <rPh sb="8" eb="11">
      <t>イインカイ</t>
    </rPh>
    <phoneticPr fontId="12"/>
  </si>
  <si>
    <t>天井沢
どじょうの会</t>
    <rPh sb="0" eb="2">
      <t>テンジョウ</t>
    </rPh>
    <rPh sb="2" eb="3">
      <t>サワ</t>
    </rPh>
    <rPh sb="9" eb="10">
      <t>カイ</t>
    </rPh>
    <phoneticPr fontId="12"/>
  </si>
  <si>
    <t>上田地域
資源保全委員会</t>
    <rPh sb="0" eb="2">
      <t>ウエダ</t>
    </rPh>
    <rPh sb="2" eb="4">
      <t>チイキ</t>
    </rPh>
    <rPh sb="5" eb="7">
      <t>シゲン</t>
    </rPh>
    <rPh sb="7" eb="9">
      <t>ホゼン</t>
    </rPh>
    <rPh sb="9" eb="12">
      <t>イインカイ</t>
    </rPh>
    <phoneticPr fontId="12"/>
  </si>
  <si>
    <t>西鎧召
環境保全委員会</t>
    <rPh sb="0" eb="1">
      <t>ニシ</t>
    </rPh>
    <rPh sb="1" eb="2">
      <t>ヨロイ</t>
    </rPh>
    <rPh sb="2" eb="3">
      <t>メ</t>
    </rPh>
    <rPh sb="4" eb="6">
      <t>カンキョウ</t>
    </rPh>
    <rPh sb="6" eb="8">
      <t>ホゼン</t>
    </rPh>
    <rPh sb="8" eb="11">
      <t>イインカイ</t>
    </rPh>
    <phoneticPr fontId="12"/>
  </si>
  <si>
    <t>舟岡行政区
活動組織</t>
    <rPh sb="0" eb="2">
      <t>フナオカ</t>
    </rPh>
    <rPh sb="2" eb="5">
      <t>ギョウセイク</t>
    </rPh>
    <rPh sb="6" eb="8">
      <t>カツドウ</t>
    </rPh>
    <rPh sb="8" eb="10">
      <t>ソシキ</t>
    </rPh>
    <phoneticPr fontId="12"/>
  </si>
  <si>
    <t>上林地区
環境保全協議会</t>
    <rPh sb="0" eb="1">
      <t>ウエ</t>
    </rPh>
    <rPh sb="1" eb="2">
      <t>ハヤシ</t>
    </rPh>
    <rPh sb="2" eb="4">
      <t>チク</t>
    </rPh>
    <rPh sb="5" eb="7">
      <t>カンキョウ</t>
    </rPh>
    <rPh sb="7" eb="9">
      <t>ホゼン</t>
    </rPh>
    <rPh sb="9" eb="12">
      <t>キョウギカイ</t>
    </rPh>
    <phoneticPr fontId="12"/>
  </si>
  <si>
    <t>大林堰水系
活動組織</t>
    <rPh sb="0" eb="2">
      <t>オオバヤシ</t>
    </rPh>
    <rPh sb="2" eb="3">
      <t>セキ</t>
    </rPh>
    <rPh sb="3" eb="4">
      <t>ミズ</t>
    </rPh>
    <rPh sb="4" eb="5">
      <t>ケイ</t>
    </rPh>
    <rPh sb="6" eb="8">
      <t>カツドウ</t>
    </rPh>
    <rPh sb="8" eb="10">
      <t>ソシキ</t>
    </rPh>
    <phoneticPr fontId="12"/>
  </si>
  <si>
    <t>宮月地区農地・
水・環境保全協議会</t>
    <rPh sb="0" eb="1">
      <t>ミヤ</t>
    </rPh>
    <rPh sb="1" eb="2">
      <t>ツキ</t>
    </rPh>
    <rPh sb="2" eb="4">
      <t>チク</t>
    </rPh>
    <rPh sb="4" eb="6">
      <t>ノウチ</t>
    </rPh>
    <rPh sb="8" eb="9">
      <t>ミズ</t>
    </rPh>
    <rPh sb="10" eb="12">
      <t>カンキョウ</t>
    </rPh>
    <rPh sb="12" eb="14">
      <t>ホゼン</t>
    </rPh>
    <rPh sb="14" eb="17">
      <t>キョウギカイ</t>
    </rPh>
    <phoneticPr fontId="12"/>
  </si>
  <si>
    <t>堰沢村づくり
推進協議会</t>
    <rPh sb="0" eb="1">
      <t>セキ</t>
    </rPh>
    <rPh sb="1" eb="2">
      <t>サワ</t>
    </rPh>
    <rPh sb="2" eb="3">
      <t>ムラ</t>
    </rPh>
    <rPh sb="7" eb="9">
      <t>スイシン</t>
    </rPh>
    <rPh sb="9" eb="12">
      <t>キョウギカイ</t>
    </rPh>
    <phoneticPr fontId="12"/>
  </si>
  <si>
    <t>千咲原
営農改善協議会</t>
    <rPh sb="0" eb="1">
      <t>セン</t>
    </rPh>
    <rPh sb="1" eb="2">
      <t>サ</t>
    </rPh>
    <rPh sb="2" eb="3">
      <t>ハラ</t>
    </rPh>
    <rPh sb="4" eb="6">
      <t>エイノウ</t>
    </rPh>
    <rPh sb="6" eb="8">
      <t>カイゼン</t>
    </rPh>
    <rPh sb="8" eb="11">
      <t>キョウギカイ</t>
    </rPh>
    <phoneticPr fontId="12"/>
  </si>
  <si>
    <t>東羽賀
環境保全会</t>
    <rPh sb="0" eb="1">
      <t>ヒガシ</t>
    </rPh>
    <rPh sb="1" eb="2">
      <t>ハネ</t>
    </rPh>
    <rPh sb="2" eb="3">
      <t>ガ</t>
    </rPh>
    <rPh sb="4" eb="6">
      <t>カンキョウ</t>
    </rPh>
    <rPh sb="6" eb="8">
      <t>ホゼン</t>
    </rPh>
    <rPh sb="8" eb="9">
      <t>カイ</t>
    </rPh>
    <phoneticPr fontId="12"/>
  </si>
  <si>
    <t>川前地区
環境保全隊</t>
    <rPh sb="0" eb="2">
      <t>カワマエ</t>
    </rPh>
    <rPh sb="2" eb="4">
      <t>チク</t>
    </rPh>
    <rPh sb="5" eb="7">
      <t>カンキョウ</t>
    </rPh>
    <rPh sb="7" eb="9">
      <t>ホゼン</t>
    </rPh>
    <rPh sb="9" eb="10">
      <t>タイ</t>
    </rPh>
    <phoneticPr fontId="12"/>
  </si>
  <si>
    <t>七本木
地区活動組織</t>
    <rPh sb="0" eb="1">
      <t>ナナ</t>
    </rPh>
    <rPh sb="1" eb="3">
      <t>モトキ</t>
    </rPh>
    <rPh sb="4" eb="6">
      <t>チク</t>
    </rPh>
    <rPh sb="6" eb="8">
      <t>カツドウ</t>
    </rPh>
    <rPh sb="8" eb="10">
      <t>ソシキ</t>
    </rPh>
    <phoneticPr fontId="12"/>
  </si>
  <si>
    <t>能力
環境保全委員会</t>
    <rPh sb="0" eb="2">
      <t>ノウリョク</t>
    </rPh>
    <rPh sb="3" eb="5">
      <t>カンキョウ</t>
    </rPh>
    <rPh sb="5" eb="7">
      <t>ホゼン</t>
    </rPh>
    <rPh sb="7" eb="10">
      <t>イインカイ</t>
    </rPh>
    <phoneticPr fontId="12"/>
  </si>
  <si>
    <t>喜多方南部地区
環境保全委員会</t>
    <rPh sb="0" eb="3">
      <t>キタカタ</t>
    </rPh>
    <rPh sb="3" eb="5">
      <t>ナンブ</t>
    </rPh>
    <rPh sb="5" eb="7">
      <t>チク</t>
    </rPh>
    <rPh sb="8" eb="10">
      <t>カンキョウ</t>
    </rPh>
    <rPh sb="10" eb="12">
      <t>ホゼン</t>
    </rPh>
    <rPh sb="12" eb="15">
      <t>イインカイ</t>
    </rPh>
    <phoneticPr fontId="12"/>
  </si>
  <si>
    <t>芦平地区
資源保全隊</t>
    <rPh sb="0" eb="1">
      <t>ヨシ</t>
    </rPh>
    <rPh sb="1" eb="2">
      <t>タイ</t>
    </rPh>
    <rPh sb="2" eb="4">
      <t>チク</t>
    </rPh>
    <rPh sb="5" eb="7">
      <t>シゲン</t>
    </rPh>
    <rPh sb="7" eb="9">
      <t>ホゼン</t>
    </rPh>
    <rPh sb="9" eb="10">
      <t>タイ</t>
    </rPh>
    <phoneticPr fontId="12"/>
  </si>
  <si>
    <t>寺内地区
環境保全会</t>
    <rPh sb="0" eb="2">
      <t>テラウチ</t>
    </rPh>
    <rPh sb="2" eb="4">
      <t>チク</t>
    </rPh>
    <rPh sb="5" eb="7">
      <t>カンキョウ</t>
    </rPh>
    <rPh sb="7" eb="9">
      <t>ホゼン</t>
    </rPh>
    <rPh sb="9" eb="10">
      <t>カイ</t>
    </rPh>
    <phoneticPr fontId="12"/>
  </si>
  <si>
    <t>「水と緑かわらだ」
活動組織</t>
    <rPh sb="1" eb="2">
      <t>ミズ</t>
    </rPh>
    <rPh sb="3" eb="4">
      <t>ミドリ</t>
    </rPh>
    <rPh sb="10" eb="12">
      <t>カツドウ</t>
    </rPh>
    <rPh sb="12" eb="14">
      <t>ソシキ</t>
    </rPh>
    <phoneticPr fontId="12"/>
  </si>
  <si>
    <t>上遠田
環境保全会</t>
    <rPh sb="0" eb="1">
      <t>カミ</t>
    </rPh>
    <rPh sb="1" eb="3">
      <t>オンダ</t>
    </rPh>
    <rPh sb="4" eb="6">
      <t>カンキョウ</t>
    </rPh>
    <rPh sb="6" eb="8">
      <t>ホゼン</t>
    </rPh>
    <rPh sb="8" eb="9">
      <t>カイ</t>
    </rPh>
    <phoneticPr fontId="12"/>
  </si>
  <si>
    <t>沖
環境保全委員会</t>
    <rPh sb="0" eb="1">
      <t>オキ</t>
    </rPh>
    <rPh sb="2" eb="4">
      <t>カンキョウ</t>
    </rPh>
    <rPh sb="4" eb="6">
      <t>ホゼン</t>
    </rPh>
    <rPh sb="6" eb="9">
      <t>イインカイ</t>
    </rPh>
    <phoneticPr fontId="12"/>
  </si>
  <si>
    <t>日本一美味しい米の里環境保全
委員会</t>
    <rPh sb="0" eb="3">
      <t>ニホンイチ</t>
    </rPh>
    <rPh sb="3" eb="5">
      <t>オイ</t>
    </rPh>
    <rPh sb="7" eb="8">
      <t>コメ</t>
    </rPh>
    <rPh sb="9" eb="10">
      <t>サト</t>
    </rPh>
    <rPh sb="10" eb="12">
      <t>カンキョウ</t>
    </rPh>
    <rPh sb="12" eb="14">
      <t>ホゼン</t>
    </rPh>
    <rPh sb="15" eb="18">
      <t>イインカイ</t>
    </rPh>
    <phoneticPr fontId="12"/>
  </si>
  <si>
    <t>貝沼集落
環境保全委員会</t>
    <rPh sb="0" eb="2">
      <t>カイヌマ</t>
    </rPh>
    <rPh sb="2" eb="4">
      <t>シュウラク</t>
    </rPh>
    <rPh sb="5" eb="7">
      <t>カンキョウ</t>
    </rPh>
    <rPh sb="7" eb="9">
      <t>ホゼン</t>
    </rPh>
    <rPh sb="9" eb="11">
      <t>イイン</t>
    </rPh>
    <rPh sb="11" eb="12">
      <t>カイ</t>
    </rPh>
    <phoneticPr fontId="12"/>
  </si>
  <si>
    <t>台
環境保全委員会</t>
    <rPh sb="0" eb="1">
      <t>ダイ</t>
    </rPh>
    <rPh sb="2" eb="4">
      <t>カンキョウ</t>
    </rPh>
    <rPh sb="4" eb="6">
      <t>ホゼン</t>
    </rPh>
    <rPh sb="6" eb="9">
      <t>イインカイ</t>
    </rPh>
    <phoneticPr fontId="12"/>
  </si>
  <si>
    <t>堀出
あぜみちくらぶ</t>
    <rPh sb="0" eb="1">
      <t>ホリ</t>
    </rPh>
    <rPh sb="1" eb="2">
      <t>デ</t>
    </rPh>
    <phoneticPr fontId="12"/>
  </si>
  <si>
    <t>東鎧召
環境保全会</t>
    <rPh sb="0" eb="1">
      <t>ヒガシ</t>
    </rPh>
    <rPh sb="1" eb="2">
      <t>ヨロイ</t>
    </rPh>
    <rPh sb="2" eb="3">
      <t>メ</t>
    </rPh>
    <rPh sb="4" eb="6">
      <t>カンキョウ</t>
    </rPh>
    <rPh sb="6" eb="8">
      <t>ホゼン</t>
    </rPh>
    <rPh sb="8" eb="9">
      <t>カイ</t>
    </rPh>
    <phoneticPr fontId="12"/>
  </si>
  <si>
    <t>見頃
水土里保全会</t>
    <rPh sb="0" eb="2">
      <t>ミゴロ</t>
    </rPh>
    <rPh sb="3" eb="4">
      <t>ミズ</t>
    </rPh>
    <rPh sb="4" eb="5">
      <t>ツチ</t>
    </rPh>
    <rPh sb="5" eb="6">
      <t>サト</t>
    </rPh>
    <rPh sb="6" eb="8">
      <t>ホゼン</t>
    </rPh>
    <rPh sb="8" eb="9">
      <t>カイ</t>
    </rPh>
    <phoneticPr fontId="12"/>
  </si>
  <si>
    <t>上岩崎
環境保全委員会</t>
    <rPh sb="0" eb="1">
      <t>カミ</t>
    </rPh>
    <rPh sb="1" eb="3">
      <t>イワサキ</t>
    </rPh>
    <rPh sb="4" eb="6">
      <t>カンキョウ</t>
    </rPh>
    <rPh sb="6" eb="8">
      <t>ホゼン</t>
    </rPh>
    <rPh sb="8" eb="10">
      <t>イイン</t>
    </rPh>
    <rPh sb="10" eb="11">
      <t>カイ</t>
    </rPh>
    <phoneticPr fontId="12"/>
  </si>
  <si>
    <t>下岩崎
農地・水保全会</t>
    <rPh sb="0" eb="1">
      <t>シモ</t>
    </rPh>
    <rPh sb="1" eb="3">
      <t>イワサキ</t>
    </rPh>
    <rPh sb="4" eb="6">
      <t>ノウチ</t>
    </rPh>
    <rPh sb="7" eb="8">
      <t>ミズ</t>
    </rPh>
    <rPh sb="8" eb="10">
      <t>ホゼン</t>
    </rPh>
    <rPh sb="10" eb="11">
      <t>カイ</t>
    </rPh>
    <phoneticPr fontId="12"/>
  </si>
  <si>
    <t>上三宮
環境保全会</t>
    <rPh sb="0" eb="1">
      <t>カミ</t>
    </rPh>
    <rPh sb="1" eb="2">
      <t>サン</t>
    </rPh>
    <rPh sb="2" eb="3">
      <t>ミヤ</t>
    </rPh>
    <rPh sb="4" eb="6">
      <t>カンキョウ</t>
    </rPh>
    <rPh sb="6" eb="8">
      <t>ホゼン</t>
    </rPh>
    <rPh sb="8" eb="9">
      <t>カイ</t>
    </rPh>
    <phoneticPr fontId="12"/>
  </si>
  <si>
    <t>下遠田
環境保全組合</t>
    <rPh sb="0" eb="1">
      <t>シモ</t>
    </rPh>
    <rPh sb="1" eb="3">
      <t>エンダ</t>
    </rPh>
    <rPh sb="4" eb="6">
      <t>カンキョウ</t>
    </rPh>
    <rPh sb="6" eb="8">
      <t>ホゼン</t>
    </rPh>
    <rPh sb="8" eb="10">
      <t>クミアイ</t>
    </rPh>
    <phoneticPr fontId="12"/>
  </si>
  <si>
    <t>大木
農地水保全会</t>
    <rPh sb="0" eb="2">
      <t>オオキ</t>
    </rPh>
    <rPh sb="3" eb="5">
      <t>ノウチ</t>
    </rPh>
    <rPh sb="5" eb="6">
      <t>ミズ</t>
    </rPh>
    <rPh sb="6" eb="8">
      <t>ホゼン</t>
    </rPh>
    <rPh sb="8" eb="9">
      <t>カイ</t>
    </rPh>
    <phoneticPr fontId="12"/>
  </si>
  <si>
    <t>金森
環境保全委員会</t>
    <rPh sb="0" eb="2">
      <t>カナモリ</t>
    </rPh>
    <rPh sb="3" eb="5">
      <t>カンキョウ</t>
    </rPh>
    <rPh sb="5" eb="7">
      <t>ホゼン</t>
    </rPh>
    <rPh sb="7" eb="9">
      <t>イイン</t>
    </rPh>
    <rPh sb="9" eb="10">
      <t>カイ</t>
    </rPh>
    <phoneticPr fontId="12"/>
  </si>
  <si>
    <t>竹屋
水環境保全会</t>
    <rPh sb="0" eb="1">
      <t>タケ</t>
    </rPh>
    <rPh sb="1" eb="2">
      <t>ヤ</t>
    </rPh>
    <rPh sb="3" eb="4">
      <t>ミズ</t>
    </rPh>
    <rPh sb="4" eb="6">
      <t>カンキョウ</t>
    </rPh>
    <rPh sb="6" eb="8">
      <t>ホゼン</t>
    </rPh>
    <rPh sb="8" eb="9">
      <t>カイ</t>
    </rPh>
    <phoneticPr fontId="12"/>
  </si>
  <si>
    <t>本林農地水
環境委員会</t>
    <rPh sb="0" eb="1">
      <t>ホン</t>
    </rPh>
    <rPh sb="1" eb="2">
      <t>ハヤシ</t>
    </rPh>
    <rPh sb="2" eb="4">
      <t>ノウチ</t>
    </rPh>
    <rPh sb="4" eb="5">
      <t>ミズ</t>
    </rPh>
    <rPh sb="6" eb="8">
      <t>カンキョウ</t>
    </rPh>
    <rPh sb="8" eb="11">
      <t>イインカイ</t>
    </rPh>
    <phoneticPr fontId="12"/>
  </si>
  <si>
    <t>下高額
環境保全会</t>
    <rPh sb="0" eb="1">
      <t>シモ</t>
    </rPh>
    <rPh sb="1" eb="2">
      <t>タカ</t>
    </rPh>
    <rPh sb="2" eb="3">
      <t>ガク</t>
    </rPh>
    <rPh sb="4" eb="6">
      <t>カンキョウ</t>
    </rPh>
    <rPh sb="6" eb="8">
      <t>ホゼン</t>
    </rPh>
    <rPh sb="8" eb="9">
      <t>カイ</t>
    </rPh>
    <phoneticPr fontId="12"/>
  </si>
  <si>
    <t>大沢
環境保全対策会</t>
    <rPh sb="0" eb="2">
      <t>オオサワ</t>
    </rPh>
    <rPh sb="3" eb="5">
      <t>カンキョウ</t>
    </rPh>
    <rPh sb="5" eb="7">
      <t>ホゼン</t>
    </rPh>
    <rPh sb="7" eb="9">
      <t>タイサク</t>
    </rPh>
    <rPh sb="9" eb="10">
      <t>カイ</t>
    </rPh>
    <phoneticPr fontId="12"/>
  </si>
  <si>
    <t>杉山集落
環境保全会</t>
    <rPh sb="0" eb="2">
      <t>スギヤマ</t>
    </rPh>
    <rPh sb="2" eb="4">
      <t>シュウラク</t>
    </rPh>
    <rPh sb="5" eb="7">
      <t>カンキョウ</t>
    </rPh>
    <rPh sb="7" eb="9">
      <t>ホゼン</t>
    </rPh>
    <rPh sb="9" eb="10">
      <t>カイ</t>
    </rPh>
    <phoneticPr fontId="12"/>
  </si>
  <si>
    <t>反田地区
環境保全会</t>
    <rPh sb="0" eb="1">
      <t>ハン</t>
    </rPh>
    <rPh sb="1" eb="2">
      <t>タ</t>
    </rPh>
    <rPh sb="2" eb="4">
      <t>チク</t>
    </rPh>
    <rPh sb="5" eb="7">
      <t>カンキョウ</t>
    </rPh>
    <rPh sb="7" eb="9">
      <t>ホゼン</t>
    </rPh>
    <rPh sb="9" eb="10">
      <t>カイ</t>
    </rPh>
    <phoneticPr fontId="12"/>
  </si>
  <si>
    <t>中村地区
農地・水保全会</t>
    <rPh sb="0" eb="2">
      <t>ナカムラ</t>
    </rPh>
    <rPh sb="2" eb="4">
      <t>チク</t>
    </rPh>
    <rPh sb="5" eb="7">
      <t>ノウチ</t>
    </rPh>
    <rPh sb="8" eb="9">
      <t>ミズ</t>
    </rPh>
    <rPh sb="9" eb="11">
      <t>ホゼン</t>
    </rPh>
    <rPh sb="11" eb="12">
      <t>カイ</t>
    </rPh>
    <phoneticPr fontId="12"/>
  </si>
  <si>
    <t>法正尻
環境保全組合</t>
    <rPh sb="0" eb="1">
      <t>ホウ</t>
    </rPh>
    <rPh sb="1" eb="2">
      <t>セイ</t>
    </rPh>
    <rPh sb="2" eb="3">
      <t>シリ</t>
    </rPh>
    <rPh sb="4" eb="6">
      <t>カンキョウ</t>
    </rPh>
    <rPh sb="6" eb="8">
      <t>ホゼン</t>
    </rPh>
    <rPh sb="8" eb="10">
      <t>クミアイ</t>
    </rPh>
    <phoneticPr fontId="12"/>
  </si>
  <si>
    <t>本町五区
保全協議会</t>
    <rPh sb="0" eb="1">
      <t>ホン</t>
    </rPh>
    <rPh sb="1" eb="2">
      <t>マチ</t>
    </rPh>
    <rPh sb="2" eb="3">
      <t>ゴ</t>
    </rPh>
    <rPh sb="3" eb="4">
      <t>ク</t>
    </rPh>
    <rPh sb="5" eb="7">
      <t>ホゼン</t>
    </rPh>
    <rPh sb="7" eb="10">
      <t>キョウギカイ</t>
    </rPh>
    <phoneticPr fontId="12"/>
  </si>
  <si>
    <t>今泉地区
環境を守る会</t>
    <rPh sb="0" eb="2">
      <t>イマイズミ</t>
    </rPh>
    <rPh sb="2" eb="4">
      <t>チク</t>
    </rPh>
    <rPh sb="5" eb="7">
      <t>カンキョウ</t>
    </rPh>
    <rPh sb="8" eb="9">
      <t>マモ</t>
    </rPh>
    <rPh sb="10" eb="11">
      <t>カイ</t>
    </rPh>
    <phoneticPr fontId="12"/>
  </si>
  <si>
    <t>長坂ふるさと
資源保存会</t>
    <rPh sb="0" eb="2">
      <t>ナガサカ</t>
    </rPh>
    <rPh sb="7" eb="9">
      <t>シゲン</t>
    </rPh>
    <rPh sb="9" eb="11">
      <t>ホゾン</t>
    </rPh>
    <rPh sb="11" eb="12">
      <t>カイ</t>
    </rPh>
    <phoneticPr fontId="12"/>
  </si>
  <si>
    <t>土町
里づくり協議会</t>
    <rPh sb="0" eb="1">
      <t>ツチ</t>
    </rPh>
    <rPh sb="1" eb="2">
      <t>マチ</t>
    </rPh>
    <rPh sb="3" eb="4">
      <t>サト</t>
    </rPh>
    <rPh sb="7" eb="10">
      <t>キョウギカイ</t>
    </rPh>
    <phoneticPr fontId="12"/>
  </si>
  <si>
    <t>祢次集落
資源保全会</t>
    <rPh sb="1" eb="2">
      <t>ジ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</si>
  <si>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釜井集落
資源保全会</t>
    <rPh sb="0" eb="1">
      <t>カマ</t>
    </rPh>
    <rPh sb="1" eb="2">
      <t>イ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</si>
  <si>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土田集落
資源保全会</t>
    <rPh sb="0" eb="2">
      <t>ツチダ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</si>
  <si>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西舘地区
資源保全会</t>
    <rPh sb="0" eb="1">
      <t>ニシ</t>
    </rPh>
    <rPh sb="1" eb="2">
      <t>タテ</t>
    </rPh>
    <rPh sb="2" eb="4">
      <t>チク</t>
    </rPh>
    <rPh sb="5" eb="7">
      <t>シゲン</t>
    </rPh>
    <rPh sb="7" eb="9">
      <t>ホゼン</t>
    </rPh>
    <rPh sb="9" eb="10">
      <t>カイ</t>
    </rPh>
    <phoneticPr fontId="12"/>
  </si>
  <si>
    <t>打越地区
資源保全会</t>
    <rPh sb="0" eb="1">
      <t>ウ</t>
    </rPh>
    <rPh sb="1" eb="2">
      <t>コ</t>
    </rPh>
    <rPh sb="2" eb="4">
      <t>チク</t>
    </rPh>
    <rPh sb="5" eb="7">
      <t>シゲン</t>
    </rPh>
    <rPh sb="7" eb="9">
      <t>ホゼン</t>
    </rPh>
    <rPh sb="9" eb="10">
      <t>カイ</t>
    </rPh>
    <phoneticPr fontId="12"/>
  </si>
  <si>
    <t>富永集落
資源保全会</t>
    <rPh sb="0" eb="2">
      <t>トミナガ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</si>
  <si>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百目貫
環境資源保全会</t>
    <rPh sb="0" eb="1">
      <t>ヒャク</t>
    </rPh>
    <rPh sb="1" eb="2">
      <t>メ</t>
    </rPh>
    <rPh sb="2" eb="3">
      <t>カン</t>
    </rPh>
    <rPh sb="4" eb="6">
      <t>カンキョウ</t>
    </rPh>
    <rPh sb="6" eb="8">
      <t>シゲン</t>
    </rPh>
    <rPh sb="8" eb="10">
      <t>ホゼン</t>
    </rPh>
    <rPh sb="10" eb="11">
      <t>カイ</t>
    </rPh>
    <phoneticPr fontId="12"/>
  </si>
  <si>
    <t>仁蔵
資源環境保全会</t>
    <rPh sb="0" eb="1">
      <t>ヒトシ</t>
    </rPh>
    <rPh sb="1" eb="2">
      <t>クラ</t>
    </rPh>
    <rPh sb="3" eb="5">
      <t>シゲン</t>
    </rPh>
    <rPh sb="5" eb="7">
      <t>カンキョウ</t>
    </rPh>
    <rPh sb="7" eb="9">
      <t>ホゼン</t>
    </rPh>
    <rPh sb="9" eb="10">
      <t>カイ</t>
    </rPh>
    <phoneticPr fontId="12"/>
  </si>
  <si>
    <t>堤崎集落
資源保全会</t>
    <rPh sb="0" eb="2">
      <t>ツツミサキ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</si>
  <si>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島田集落
資源保全会</t>
    <rPh sb="0" eb="2">
      <t>シマダ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</si>
  <si>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壺下地区
ふるさとを守る会</t>
    <rPh sb="0" eb="1">
      <t>ツボ</t>
    </rPh>
    <rPh sb="1" eb="2">
      <t>シタ</t>
    </rPh>
    <rPh sb="2" eb="4">
      <t>チク</t>
    </rPh>
    <rPh sb="10" eb="11">
      <t>マモ</t>
    </rPh>
    <rPh sb="12" eb="13">
      <t>カイ</t>
    </rPh>
    <phoneticPr fontId="12"/>
  </si>
  <si>
    <t>夷田
環境保全会</t>
    <rPh sb="1" eb="2">
      <t>タ</t>
    </rPh>
    <rPh sb="3" eb="5">
      <t>カンキョウ</t>
    </rPh>
    <rPh sb="5" eb="7">
      <t>ホゼン</t>
    </rPh>
    <rPh sb="7" eb="8">
      <t>カイ</t>
    </rPh>
    <phoneticPr fontId="12"/>
  </si>
  <si>
    <t>小平潟集落
資源保全会</t>
    <rPh sb="0" eb="2">
      <t>オダイラ</t>
    </rPh>
    <rPh sb="2" eb="3">
      <t>ガタ</t>
    </rPh>
    <rPh sb="3" eb="5">
      <t>シュウラク</t>
    </rPh>
    <rPh sb="6" eb="8">
      <t>シゲン</t>
    </rPh>
    <rPh sb="8" eb="10">
      <t>ホゼン</t>
    </rPh>
    <rPh sb="10" eb="11">
      <t>カイ</t>
    </rPh>
    <phoneticPr fontId="12"/>
  </si>
  <si>
    <t>曲渕集落
資源保全会</t>
    <rPh sb="0" eb="1">
      <t>キョク</t>
    </rPh>
    <rPh sb="1" eb="2">
      <t>フチ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</si>
  <si>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白津ふる里を
守る会</t>
    <rPh sb="0" eb="1">
      <t>シロ</t>
    </rPh>
    <rPh sb="1" eb="2">
      <t>ツ</t>
    </rPh>
    <rPh sb="4" eb="5">
      <t>サト</t>
    </rPh>
    <rPh sb="7" eb="8">
      <t>マモ</t>
    </rPh>
    <rPh sb="9" eb="10">
      <t>カイ</t>
    </rPh>
    <phoneticPr fontId="12"/>
  </si>
  <si>
    <t>うつくしい幸野を
創る会</t>
    <rPh sb="5" eb="6">
      <t>サチ</t>
    </rPh>
    <rPh sb="6" eb="7">
      <t>ノ</t>
    </rPh>
    <rPh sb="9" eb="10">
      <t>ツク</t>
    </rPh>
    <rPh sb="11" eb="12">
      <t>カイ</t>
    </rPh>
    <phoneticPr fontId="12"/>
  </si>
  <si>
    <t>内野
資源保全会</t>
    <rPh sb="0" eb="2">
      <t>ウチノ</t>
    </rPh>
    <rPh sb="3" eb="5">
      <t>シゲン</t>
    </rPh>
    <rPh sb="5" eb="7">
      <t>ホゼン</t>
    </rPh>
    <rPh sb="7" eb="8">
      <t>カイ</t>
    </rPh>
    <phoneticPr fontId="12"/>
  </si>
  <si>
    <t>明戸集落
資源保全会</t>
    <rPh sb="0" eb="1">
      <t>ア</t>
    </rPh>
    <rPh sb="1" eb="2">
      <t>ト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</si>
  <si>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荻窪集落
資源保全会</t>
    <rPh sb="0" eb="2">
      <t>オギクボ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</si>
  <si>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伯父ヶ倉地区
保全協議会</t>
    <rPh sb="0" eb="2">
      <t>オジ</t>
    </rPh>
    <rPh sb="3" eb="4">
      <t>クラ</t>
    </rPh>
    <rPh sb="4" eb="6">
      <t>チク</t>
    </rPh>
    <rPh sb="7" eb="9">
      <t>ホゼン</t>
    </rPh>
    <rPh sb="9" eb="12">
      <t>キョウギカイ</t>
    </rPh>
    <phoneticPr fontId="12"/>
  </si>
  <si>
    <t>五十軒・砂川
ふる里づくり会</t>
    <rPh sb="0" eb="2">
      <t>ゴジュッ</t>
    </rPh>
    <rPh sb="2" eb="3">
      <t>ケン</t>
    </rPh>
    <rPh sb="4" eb="6">
      <t>スナカワ</t>
    </rPh>
    <rPh sb="9" eb="10">
      <t>サト</t>
    </rPh>
    <rPh sb="13" eb="14">
      <t>カイ</t>
    </rPh>
    <phoneticPr fontId="12"/>
  </si>
  <si>
    <t>見祢結乃村
郷守創楽団</t>
    <rPh sb="0" eb="1">
      <t>ミ</t>
    </rPh>
    <rPh sb="1" eb="2">
      <t>ネ</t>
    </rPh>
    <rPh sb="2" eb="3">
      <t>ユ</t>
    </rPh>
    <rPh sb="3" eb="4">
      <t>ノ</t>
    </rPh>
    <rPh sb="4" eb="5">
      <t>ムラ</t>
    </rPh>
    <rPh sb="6" eb="7">
      <t>サト</t>
    </rPh>
    <rPh sb="7" eb="8">
      <t>モリ</t>
    </rPh>
    <rPh sb="8" eb="9">
      <t>ソウ</t>
    </rPh>
    <rPh sb="9" eb="10">
      <t>ガク</t>
    </rPh>
    <rPh sb="10" eb="11">
      <t>ダン</t>
    </rPh>
    <phoneticPr fontId="12"/>
  </si>
  <si>
    <t>金曲集落
資源保全会</t>
    <rPh sb="0" eb="2">
      <t>カナマガリ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</si>
  <si>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水沢地区
保全協議会</t>
    <rPh sb="0" eb="2">
      <t>ミズサワ</t>
    </rPh>
    <rPh sb="2" eb="3">
      <t>チ</t>
    </rPh>
    <rPh sb="3" eb="4">
      <t>ク</t>
    </rPh>
    <rPh sb="5" eb="7">
      <t>ホゼン</t>
    </rPh>
    <rPh sb="7" eb="10">
      <t>キョウギカイ</t>
    </rPh>
    <phoneticPr fontId="12"/>
  </si>
  <si>
    <t>小水沢
資源保全会</t>
    <rPh sb="0" eb="1">
      <t>コ</t>
    </rPh>
    <rPh sb="1" eb="3">
      <t>ミズサワ</t>
    </rPh>
    <rPh sb="4" eb="6">
      <t>シゲン</t>
    </rPh>
    <rPh sb="6" eb="8">
      <t>ホゼン</t>
    </rPh>
    <rPh sb="8" eb="9">
      <t>カイ</t>
    </rPh>
    <phoneticPr fontId="12"/>
  </si>
  <si>
    <t>大原集落
資源保全会</t>
    <rPh sb="0" eb="2">
      <t>オオハラ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</si>
  <si>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住みよい田中を
つくる会</t>
    <rPh sb="0" eb="1">
      <t>ス</t>
    </rPh>
    <rPh sb="4" eb="6">
      <t>タナカ</t>
    </rPh>
    <rPh sb="11" eb="12">
      <t>カイ</t>
    </rPh>
    <phoneticPr fontId="12"/>
  </si>
  <si>
    <t>勝常区
環境保全会</t>
    <rPh sb="0" eb="1">
      <t>カツ</t>
    </rPh>
    <rPh sb="1" eb="2">
      <t>ジョウ</t>
    </rPh>
    <rPh sb="2" eb="3">
      <t>ク</t>
    </rPh>
    <rPh sb="4" eb="6">
      <t>カンキョウ</t>
    </rPh>
    <rPh sb="6" eb="8">
      <t>ホゼン</t>
    </rPh>
    <rPh sb="8" eb="9">
      <t>カイ</t>
    </rPh>
    <phoneticPr fontId="12"/>
  </si>
  <si>
    <t>ひらめく北田
活動組織</t>
    <rPh sb="4" eb="6">
      <t>キタダ</t>
    </rPh>
    <rPh sb="7" eb="9">
      <t>カツドウ</t>
    </rPh>
    <rPh sb="9" eb="11">
      <t>ソシキ</t>
    </rPh>
    <phoneticPr fontId="12"/>
  </si>
  <si>
    <t>亀ヶ代蛍の
散歩道保全隊</t>
    <rPh sb="0" eb="1">
      <t>カメ</t>
    </rPh>
    <rPh sb="2" eb="3">
      <t>ヨ</t>
    </rPh>
    <rPh sb="3" eb="4">
      <t>ホタル</t>
    </rPh>
    <rPh sb="6" eb="7">
      <t>サン</t>
    </rPh>
    <rPh sb="7" eb="8">
      <t>ホ</t>
    </rPh>
    <rPh sb="8" eb="9">
      <t>ミチ</t>
    </rPh>
    <rPh sb="9" eb="11">
      <t>ホゼン</t>
    </rPh>
    <rPh sb="11" eb="12">
      <t>タイ</t>
    </rPh>
    <phoneticPr fontId="12"/>
  </si>
  <si>
    <t>水谷地
農地水保全会</t>
    <rPh sb="0" eb="1">
      <t>ミズ</t>
    </rPh>
    <rPh sb="1" eb="3">
      <t>ヤチ</t>
    </rPh>
    <rPh sb="4" eb="6">
      <t>ノウチ</t>
    </rPh>
    <rPh sb="6" eb="7">
      <t>ミズ</t>
    </rPh>
    <rPh sb="7" eb="9">
      <t>ホゼン</t>
    </rPh>
    <rPh sb="9" eb="10">
      <t>カイ</t>
    </rPh>
    <phoneticPr fontId="12"/>
  </si>
  <si>
    <t>松山地域
保全協議会</t>
    <rPh sb="0" eb="2">
      <t>マツヤマ</t>
    </rPh>
    <rPh sb="2" eb="4">
      <t>チイキ</t>
    </rPh>
    <rPh sb="5" eb="7">
      <t>ホゼン</t>
    </rPh>
    <rPh sb="7" eb="10">
      <t>キョウギカイ</t>
    </rPh>
    <phoneticPr fontId="12"/>
  </si>
  <si>
    <t>小野川
農水環保全クラブ</t>
    <rPh sb="0" eb="3">
      <t>オノガワ</t>
    </rPh>
    <rPh sb="4" eb="5">
      <t>ノウ</t>
    </rPh>
    <rPh sb="5" eb="6">
      <t>ミズ</t>
    </rPh>
    <rPh sb="6" eb="7">
      <t>ワ</t>
    </rPh>
    <rPh sb="7" eb="9">
      <t>ホゼン</t>
    </rPh>
    <phoneticPr fontId="12"/>
  </si>
  <si>
    <t>中向
農地水保全会</t>
    <rPh sb="0" eb="1">
      <t>ナカ</t>
    </rPh>
    <rPh sb="1" eb="2">
      <t>ム</t>
    </rPh>
    <rPh sb="3" eb="5">
      <t>ノウチ</t>
    </rPh>
    <rPh sb="5" eb="6">
      <t>ミズ</t>
    </rPh>
    <rPh sb="6" eb="8">
      <t>ホゼン</t>
    </rPh>
    <rPh sb="8" eb="9">
      <t>カイ</t>
    </rPh>
    <phoneticPr fontId="12"/>
  </si>
  <si>
    <t>下中津川
農地水保全組合</t>
    <rPh sb="0" eb="1">
      <t>シモ</t>
    </rPh>
    <rPh sb="1" eb="4">
      <t>ナカツガワ</t>
    </rPh>
    <rPh sb="5" eb="7">
      <t>ノウチ</t>
    </rPh>
    <rPh sb="7" eb="8">
      <t>ミズ</t>
    </rPh>
    <rPh sb="8" eb="10">
      <t>ホゼン</t>
    </rPh>
    <rPh sb="10" eb="12">
      <t>クミアイ</t>
    </rPh>
    <phoneticPr fontId="12"/>
  </si>
  <si>
    <t>小中津川
ゆいクラブ</t>
    <rPh sb="0" eb="1">
      <t>コ</t>
    </rPh>
    <rPh sb="1" eb="4">
      <t>ナカツガワ</t>
    </rPh>
    <phoneticPr fontId="12"/>
  </si>
  <si>
    <t>桜
農地水保全の会</t>
    <rPh sb="0" eb="1">
      <t>サクラ</t>
    </rPh>
    <rPh sb="2" eb="4">
      <t>ノウチ</t>
    </rPh>
    <rPh sb="4" eb="5">
      <t>ミズ</t>
    </rPh>
    <rPh sb="5" eb="7">
      <t>ホゼン</t>
    </rPh>
    <rPh sb="8" eb="9">
      <t>カイ</t>
    </rPh>
    <phoneticPr fontId="12"/>
  </si>
  <si>
    <t>両原
農地水保全会</t>
    <rPh sb="0" eb="1">
      <t>リョウ</t>
    </rPh>
    <rPh sb="1" eb="2">
      <t>ハラ</t>
    </rPh>
    <rPh sb="3" eb="5">
      <t>ノウチ</t>
    </rPh>
    <rPh sb="5" eb="6">
      <t>ミズ</t>
    </rPh>
    <rPh sb="6" eb="8">
      <t>ホゼン</t>
    </rPh>
    <rPh sb="8" eb="9">
      <t>カイ</t>
    </rPh>
    <phoneticPr fontId="12"/>
  </si>
  <si>
    <t>佐布川
環境保全会</t>
    <rPh sb="0" eb="1">
      <t>サ</t>
    </rPh>
    <rPh sb="1" eb="2">
      <t>ヌノ</t>
    </rPh>
    <rPh sb="2" eb="3">
      <t>カワ</t>
    </rPh>
    <rPh sb="4" eb="6">
      <t>カンキョウ</t>
    </rPh>
    <rPh sb="6" eb="8">
      <t>ホゼン</t>
    </rPh>
    <rPh sb="8" eb="9">
      <t>カイ</t>
    </rPh>
    <phoneticPr fontId="12"/>
  </si>
  <si>
    <t>荻窪
環境保全会</t>
    <rPh sb="0" eb="2">
      <t>オギクボ</t>
    </rPh>
    <rPh sb="3" eb="5">
      <t>カンキョウ</t>
    </rPh>
    <rPh sb="5" eb="7">
      <t>ホゼン</t>
    </rPh>
    <rPh sb="7" eb="8">
      <t>カイ</t>
    </rPh>
    <phoneticPr fontId="12"/>
  </si>
  <si>
    <t>松岸
環境保全会</t>
    <rPh sb="0" eb="1">
      <t>マツ</t>
    </rPh>
    <rPh sb="1" eb="2">
      <t>キシ</t>
    </rPh>
    <rPh sb="3" eb="5">
      <t>カンキョウ</t>
    </rPh>
    <rPh sb="5" eb="7">
      <t>ホゼン</t>
    </rPh>
    <rPh sb="7" eb="8">
      <t>カイ</t>
    </rPh>
    <phoneticPr fontId="12"/>
  </si>
  <si>
    <t>北村
環境保全会</t>
    <rPh sb="0" eb="2">
      <t>キタムラ</t>
    </rPh>
    <rPh sb="3" eb="5">
      <t>カンキョウ</t>
    </rPh>
    <rPh sb="5" eb="7">
      <t>ホゼン</t>
    </rPh>
    <rPh sb="7" eb="8">
      <t>カイ</t>
    </rPh>
    <phoneticPr fontId="12"/>
  </si>
  <si>
    <t>舘地区
環境保全会</t>
    <rPh sb="0" eb="1">
      <t>タテ</t>
    </rPh>
    <rPh sb="1" eb="3">
      <t>チク</t>
    </rPh>
    <rPh sb="4" eb="6">
      <t>カンキョウ</t>
    </rPh>
    <rPh sb="6" eb="8">
      <t>ホゼン</t>
    </rPh>
    <rPh sb="8" eb="9">
      <t>カイ</t>
    </rPh>
    <phoneticPr fontId="12"/>
  </si>
  <si>
    <t>旭てらいり
保全会</t>
    <rPh sb="0" eb="1">
      <t>アサヒ</t>
    </rPh>
    <rPh sb="6" eb="8">
      <t>ホゼン</t>
    </rPh>
    <rPh sb="8" eb="9">
      <t>カイ</t>
    </rPh>
    <phoneticPr fontId="12"/>
  </si>
  <si>
    <t>下中川
環境保全会</t>
    <rPh sb="0" eb="1">
      <t>シモ</t>
    </rPh>
    <rPh sb="1" eb="2">
      <t>ナカ</t>
    </rPh>
    <rPh sb="2" eb="3">
      <t>カワ</t>
    </rPh>
    <rPh sb="4" eb="6">
      <t>カンキョウ</t>
    </rPh>
    <rPh sb="6" eb="8">
      <t>ホゼン</t>
    </rPh>
    <rPh sb="8" eb="9">
      <t>カイ</t>
    </rPh>
    <phoneticPr fontId="12"/>
  </si>
  <si>
    <t>赤留地区
資源保全会</t>
    <rPh sb="0" eb="1">
      <t>アカ</t>
    </rPh>
    <rPh sb="1" eb="2">
      <t>ド</t>
    </rPh>
    <rPh sb="2" eb="4">
      <t>チク</t>
    </rPh>
    <rPh sb="5" eb="7">
      <t>シゲン</t>
    </rPh>
    <rPh sb="7" eb="9">
      <t>ホゼン</t>
    </rPh>
    <rPh sb="9" eb="10">
      <t>カイ</t>
    </rPh>
    <phoneticPr fontId="12"/>
  </si>
  <si>
    <t>八木沢
地区保全会</t>
    <rPh sb="0" eb="3">
      <t>ヤギサワ</t>
    </rPh>
    <rPh sb="4" eb="6">
      <t>チク</t>
    </rPh>
    <rPh sb="6" eb="8">
      <t>ホゼン</t>
    </rPh>
    <rPh sb="8" eb="9">
      <t>カイ</t>
    </rPh>
    <phoneticPr fontId="12"/>
  </si>
  <si>
    <t>雀林
資源保全会</t>
    <rPh sb="0" eb="1">
      <t>スズメ</t>
    </rPh>
    <rPh sb="1" eb="2">
      <t>ハヤシ</t>
    </rPh>
    <rPh sb="3" eb="5">
      <t>シゲン</t>
    </rPh>
    <rPh sb="5" eb="7">
      <t>ホゼン</t>
    </rPh>
    <rPh sb="7" eb="8">
      <t>カイ</t>
    </rPh>
    <phoneticPr fontId="12"/>
  </si>
  <si>
    <t>第１回</t>
    <rPh sb="0" eb="1">
      <t>ダイ</t>
    </rPh>
    <rPh sb="2" eb="3">
      <t>カイ</t>
    </rPh>
    <phoneticPr fontId="12"/>
  </si>
  <si>
    <t>旭無量地区
資源保全会</t>
    <rPh sb="0" eb="1">
      <t>アサヒ</t>
    </rPh>
    <rPh sb="1" eb="3">
      <t>ムリョウ</t>
    </rPh>
    <rPh sb="3" eb="5">
      <t>チク</t>
    </rPh>
    <rPh sb="6" eb="8">
      <t>シゲン</t>
    </rPh>
    <rPh sb="8" eb="10">
      <t>ホゼン</t>
    </rPh>
    <rPh sb="10" eb="11">
      <t>カイ</t>
    </rPh>
    <phoneticPr fontId="12"/>
  </si>
  <si>
    <t>関山
農地環境保全会</t>
    <rPh sb="0" eb="2">
      <t>セキヤマ</t>
    </rPh>
    <rPh sb="3" eb="5">
      <t>ノウチ</t>
    </rPh>
    <rPh sb="5" eb="7">
      <t>カンキョウ</t>
    </rPh>
    <rPh sb="7" eb="9">
      <t>ホゼン</t>
    </rPh>
    <rPh sb="9" eb="10">
      <t>カイ</t>
    </rPh>
    <phoneticPr fontId="12"/>
  </si>
  <si>
    <t>和泉新田
環境保全会</t>
    <rPh sb="0" eb="1">
      <t>ワ</t>
    </rPh>
    <rPh sb="1" eb="2">
      <t>イズミ</t>
    </rPh>
    <rPh sb="2" eb="4">
      <t>シンデン</t>
    </rPh>
    <rPh sb="5" eb="7">
      <t>カンキョウ</t>
    </rPh>
    <rPh sb="7" eb="9">
      <t>ホゼン</t>
    </rPh>
    <rPh sb="9" eb="10">
      <t>カイ</t>
    </rPh>
    <phoneticPr fontId="12"/>
  </si>
  <si>
    <t>立行事
環境推進協議会</t>
    <rPh sb="0" eb="1">
      <t>タ</t>
    </rPh>
    <rPh sb="1" eb="3">
      <t>ギョウジ</t>
    </rPh>
    <rPh sb="4" eb="6">
      <t>カンキョウ</t>
    </rPh>
    <rPh sb="6" eb="8">
      <t>スイシン</t>
    </rPh>
    <rPh sb="8" eb="11">
      <t>キョウギカイ</t>
    </rPh>
    <phoneticPr fontId="12"/>
  </si>
  <si>
    <t>梁田地区
環境保全隊</t>
    <rPh sb="0" eb="1">
      <t>ヤナ</t>
    </rPh>
    <rPh sb="1" eb="2">
      <t>タ</t>
    </rPh>
    <rPh sb="2" eb="4">
      <t>チク</t>
    </rPh>
    <rPh sb="5" eb="7">
      <t>カンキョウ</t>
    </rPh>
    <rPh sb="7" eb="9">
      <t>ホゼン</t>
    </rPh>
    <rPh sb="9" eb="10">
      <t>タイ</t>
    </rPh>
    <phoneticPr fontId="12"/>
  </si>
  <si>
    <t>下小沢地区
環境保全会</t>
    <rPh sb="0" eb="1">
      <t>シモ</t>
    </rPh>
    <rPh sb="1" eb="3">
      <t>オザワ</t>
    </rPh>
    <rPh sb="3" eb="5">
      <t>チク</t>
    </rPh>
    <rPh sb="6" eb="8">
      <t>カンキョウ</t>
    </rPh>
    <rPh sb="8" eb="10">
      <t>ホゼン</t>
    </rPh>
    <rPh sb="10" eb="11">
      <t>カイ</t>
    </rPh>
    <phoneticPr fontId="12"/>
  </si>
  <si>
    <t>根岸地区
資源保全会</t>
    <rPh sb="0" eb="2">
      <t>ネギシ</t>
    </rPh>
    <rPh sb="2" eb="4">
      <t>チク</t>
    </rPh>
    <rPh sb="5" eb="7">
      <t>シゲン</t>
    </rPh>
    <rPh sb="7" eb="9">
      <t>ホゼン</t>
    </rPh>
    <rPh sb="9" eb="10">
      <t>カイ</t>
    </rPh>
    <phoneticPr fontId="12"/>
  </si>
  <si>
    <t>米沢
環境保全委員会</t>
    <rPh sb="0" eb="2">
      <t>ヨネザワ</t>
    </rPh>
    <rPh sb="3" eb="5">
      <t>カンキョウ</t>
    </rPh>
    <rPh sb="5" eb="7">
      <t>ホゼン</t>
    </rPh>
    <rPh sb="7" eb="10">
      <t>イインカイ</t>
    </rPh>
    <phoneticPr fontId="12"/>
  </si>
  <si>
    <t>桧の目新田之
環境保全志隊</t>
    <rPh sb="0" eb="1">
      <t>ヒノキ</t>
    </rPh>
    <rPh sb="2" eb="3">
      <t>メ</t>
    </rPh>
    <rPh sb="3" eb="5">
      <t>シンデン</t>
    </rPh>
    <rPh sb="5" eb="6">
      <t>ノ</t>
    </rPh>
    <rPh sb="7" eb="9">
      <t>カンキョウ</t>
    </rPh>
    <rPh sb="9" eb="11">
      <t>ホゼン</t>
    </rPh>
    <rPh sb="11" eb="12">
      <t>ココロザシ</t>
    </rPh>
    <rPh sb="12" eb="13">
      <t>タイ</t>
    </rPh>
    <phoneticPr fontId="12"/>
  </si>
  <si>
    <t>沖中田集落
資源保全会</t>
    <rPh sb="0" eb="1">
      <t>オキ</t>
    </rPh>
    <rPh sb="1" eb="3">
      <t>ナカタ</t>
    </rPh>
    <rPh sb="3" eb="5">
      <t>シュウラク</t>
    </rPh>
    <rPh sb="6" eb="8">
      <t>シゲン</t>
    </rPh>
    <rPh sb="8" eb="10">
      <t>ホゼン</t>
    </rPh>
    <rPh sb="10" eb="11">
      <t>カイ</t>
    </rPh>
    <phoneticPr fontId="12"/>
  </si>
  <si>
    <t>阿久津地区
環境保全会</t>
    <rPh sb="0" eb="3">
      <t>アクツ</t>
    </rPh>
    <rPh sb="3" eb="5">
      <t>チク</t>
    </rPh>
    <rPh sb="6" eb="8">
      <t>カンキョウ</t>
    </rPh>
    <rPh sb="8" eb="10">
      <t>ホゼン</t>
    </rPh>
    <rPh sb="10" eb="11">
      <t>カイ</t>
    </rPh>
    <phoneticPr fontId="12"/>
  </si>
  <si>
    <t>長尾地区
環境保全隊</t>
    <rPh sb="0" eb="2">
      <t>ナガオ</t>
    </rPh>
    <rPh sb="2" eb="4">
      <t>チク</t>
    </rPh>
    <rPh sb="5" eb="7">
      <t>カンキョウ</t>
    </rPh>
    <rPh sb="7" eb="9">
      <t>ホゼン</t>
    </rPh>
    <rPh sb="9" eb="10">
      <t>タイ</t>
    </rPh>
    <phoneticPr fontId="12"/>
  </si>
  <si>
    <t>下杉地区農地・
水・環境保全会</t>
    <rPh sb="0" eb="1">
      <t>シモ</t>
    </rPh>
    <rPh sb="1" eb="2">
      <t>スギ</t>
    </rPh>
    <rPh sb="2" eb="4">
      <t>チク</t>
    </rPh>
    <rPh sb="4" eb="6">
      <t>ノウチ</t>
    </rPh>
    <rPh sb="8" eb="9">
      <t>ミズ</t>
    </rPh>
    <rPh sb="10" eb="12">
      <t>カンキョウ</t>
    </rPh>
    <rPh sb="12" eb="14">
      <t>ホゼン</t>
    </rPh>
    <rPh sb="14" eb="15">
      <t>カイ</t>
    </rPh>
    <phoneticPr fontId="12"/>
  </si>
  <si>
    <t>上小沢地区
保全会</t>
    <rPh sb="0" eb="1">
      <t>カミ</t>
    </rPh>
    <rPh sb="1" eb="3">
      <t>オザワ</t>
    </rPh>
    <rPh sb="3" eb="5">
      <t>チク</t>
    </rPh>
    <rPh sb="6" eb="8">
      <t>ホゼン</t>
    </rPh>
    <rPh sb="8" eb="9">
      <t>カイ</t>
    </rPh>
    <phoneticPr fontId="12"/>
  </si>
  <si>
    <t>出戸田沢地区
保全会</t>
    <rPh sb="0" eb="1">
      <t>デ</t>
    </rPh>
    <rPh sb="1" eb="2">
      <t>ト</t>
    </rPh>
    <rPh sb="2" eb="4">
      <t>タザワ</t>
    </rPh>
    <rPh sb="4" eb="6">
      <t>チク</t>
    </rPh>
    <rPh sb="7" eb="9">
      <t>ホゼン</t>
    </rPh>
    <rPh sb="9" eb="10">
      <t>カイ</t>
    </rPh>
    <phoneticPr fontId="12"/>
  </si>
  <si>
    <t>上杉農地・水
環境組合</t>
    <rPh sb="0" eb="2">
      <t>カミスギ</t>
    </rPh>
    <rPh sb="2" eb="4">
      <t>ノウチ</t>
    </rPh>
    <rPh sb="5" eb="6">
      <t>ミズ</t>
    </rPh>
    <rPh sb="7" eb="9">
      <t>カンキョウ</t>
    </rPh>
    <rPh sb="9" eb="11">
      <t>クミアイ</t>
    </rPh>
    <phoneticPr fontId="12"/>
  </si>
  <si>
    <t>ぶたいだ
水土里の会</t>
    <rPh sb="5" eb="6">
      <t>ミズ</t>
    </rPh>
    <rPh sb="6" eb="7">
      <t>ツチ</t>
    </rPh>
    <rPh sb="7" eb="8">
      <t>サト</t>
    </rPh>
    <rPh sb="9" eb="10">
      <t>カイ</t>
    </rPh>
    <phoneticPr fontId="12"/>
  </si>
  <si>
    <t>京出
あすなろの会</t>
    <rPh sb="0" eb="1">
      <t>キョウ</t>
    </rPh>
    <rPh sb="1" eb="2">
      <t>デ</t>
    </rPh>
    <rPh sb="8" eb="9">
      <t>カイ</t>
    </rPh>
    <phoneticPr fontId="12"/>
  </si>
  <si>
    <t>二軒在家地域
保全協議会</t>
    <rPh sb="0" eb="2">
      <t>ニケン</t>
    </rPh>
    <rPh sb="2" eb="4">
      <t>ザイケ</t>
    </rPh>
    <rPh sb="4" eb="6">
      <t>チイキ</t>
    </rPh>
    <rPh sb="7" eb="9">
      <t>ホゼン</t>
    </rPh>
    <rPh sb="9" eb="12">
      <t>キョウギカイ</t>
    </rPh>
    <phoneticPr fontId="12"/>
  </si>
  <si>
    <t>大倉地域
資源保全隊</t>
    <rPh sb="0" eb="2">
      <t>オオクラ</t>
    </rPh>
    <rPh sb="2" eb="4">
      <t>チイキ</t>
    </rPh>
    <rPh sb="5" eb="7">
      <t>シゲン</t>
    </rPh>
    <rPh sb="7" eb="9">
      <t>ホゼン</t>
    </rPh>
    <rPh sb="9" eb="10">
      <t>タイ</t>
    </rPh>
    <phoneticPr fontId="12"/>
  </si>
  <si>
    <t>熊倉集落
資源保全会</t>
    <rPh sb="0" eb="2">
      <t>クマクラ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</si>
  <si>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下福井地域
資源保全会</t>
    <rPh sb="0" eb="1">
      <t>シモ</t>
    </rPh>
    <rPh sb="1" eb="3">
      <t>フクイ</t>
    </rPh>
    <rPh sb="3" eb="5">
      <t>チイキ</t>
    </rPh>
    <rPh sb="6" eb="8">
      <t>シゲン</t>
    </rPh>
    <rPh sb="8" eb="10">
      <t>ホゼン</t>
    </rPh>
    <rPh sb="10" eb="11">
      <t>カイ</t>
    </rPh>
    <phoneticPr fontId="12"/>
  </si>
  <si>
    <t>小川地域
資源保全会</t>
    <rPh sb="0" eb="2">
      <t>オガワ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</si>
  <si>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白沢農地・水・
環境保全会</t>
    <rPh sb="0" eb="2">
      <t>シラサワ</t>
    </rPh>
    <rPh sb="2" eb="4">
      <t>ノウチ</t>
    </rPh>
    <rPh sb="5" eb="6">
      <t>ミズ</t>
    </rPh>
    <rPh sb="8" eb="10">
      <t>カンキョウ</t>
    </rPh>
    <rPh sb="10" eb="12">
      <t>ホゼン</t>
    </rPh>
    <rPh sb="12" eb="13">
      <t>カイ</t>
    </rPh>
    <phoneticPr fontId="12"/>
  </si>
  <si>
    <t>かわしま水土里
クラブ活動組織</t>
    <rPh sb="4" eb="5">
      <t>ミズ</t>
    </rPh>
    <rPh sb="5" eb="6">
      <t>ツチ</t>
    </rPh>
    <rPh sb="6" eb="7">
      <t>サト</t>
    </rPh>
    <rPh sb="11" eb="13">
      <t>カツドウ</t>
    </rPh>
    <rPh sb="13" eb="15">
      <t>ソシキ</t>
    </rPh>
    <phoneticPr fontId="12"/>
  </si>
  <si>
    <t>下郷町計</t>
    <rPh sb="0" eb="3">
      <t>シモゴウマチ</t>
    </rPh>
    <rPh sb="3" eb="4">
      <t>ケイ</t>
    </rPh>
    <phoneticPr fontId="12"/>
  </si>
  <si>
    <t>只見町</t>
    <rPh sb="0" eb="2">
      <t>タダミ</t>
    </rPh>
    <rPh sb="2" eb="3">
      <t>マチ</t>
    </rPh>
    <phoneticPr fontId="12"/>
  </si>
  <si>
    <t>亀岡ふるさと会</t>
    <rPh sb="0" eb="2">
      <t>カメオカ</t>
    </rPh>
    <rPh sb="6" eb="7">
      <t>カイ</t>
    </rPh>
    <phoneticPr fontId="12"/>
  </si>
  <si>
    <t>荒島保全会</t>
    <rPh sb="0" eb="2">
      <t>アラシマ</t>
    </rPh>
    <rPh sb="2" eb="4">
      <t>ホゼン</t>
    </rPh>
    <rPh sb="4" eb="5">
      <t>カイ</t>
    </rPh>
    <phoneticPr fontId="12"/>
  </si>
  <si>
    <t>長浜保全会</t>
    <rPh sb="0" eb="2">
      <t>ナガハマ</t>
    </rPh>
    <rPh sb="2" eb="4">
      <t>ホゼン</t>
    </rPh>
    <rPh sb="4" eb="5">
      <t>カイ</t>
    </rPh>
    <phoneticPr fontId="12"/>
  </si>
  <si>
    <t>黒朝活動組織</t>
    <rPh sb="0" eb="1">
      <t>クロ</t>
    </rPh>
    <rPh sb="1" eb="2">
      <t>アサ</t>
    </rPh>
    <rPh sb="2" eb="4">
      <t>カツドウ</t>
    </rPh>
    <rPh sb="4" eb="6">
      <t>ソシキ</t>
    </rPh>
    <phoneticPr fontId="12"/>
  </si>
  <si>
    <t>只見町計</t>
    <rPh sb="0" eb="2">
      <t>タダミ</t>
    </rPh>
    <rPh sb="2" eb="3">
      <t>マチ</t>
    </rPh>
    <rPh sb="3" eb="4">
      <t>ケイ</t>
    </rPh>
    <phoneticPr fontId="12"/>
  </si>
  <si>
    <t>鴇巣環境保全会</t>
    <rPh sb="0" eb="2">
      <t>トキス</t>
    </rPh>
    <rPh sb="2" eb="4">
      <t>カンキョウ</t>
    </rPh>
    <rPh sb="4" eb="6">
      <t>ホゼン</t>
    </rPh>
    <rPh sb="6" eb="7">
      <t>カイ</t>
    </rPh>
    <phoneticPr fontId="12"/>
  </si>
  <si>
    <t>新地町</t>
    <rPh sb="0" eb="2">
      <t>シンチ</t>
    </rPh>
    <rPh sb="2" eb="3">
      <t>マチ</t>
    </rPh>
    <phoneticPr fontId="12"/>
  </si>
  <si>
    <t>新地町計</t>
    <rPh sb="0" eb="2">
      <t>シンチ</t>
    </rPh>
    <rPh sb="2" eb="3">
      <t>マチ</t>
    </rPh>
    <rPh sb="3" eb="4">
      <t>ケイ</t>
    </rPh>
    <phoneticPr fontId="12"/>
  </si>
  <si>
    <t>上太田地域
資源保全隊</t>
    <rPh sb="0" eb="1">
      <t>カミ</t>
    </rPh>
    <rPh sb="1" eb="3">
      <t>オオタ</t>
    </rPh>
    <rPh sb="3" eb="5">
      <t>チイキ</t>
    </rPh>
    <rPh sb="6" eb="8">
      <t>シゲン</t>
    </rPh>
    <rPh sb="8" eb="10">
      <t>ホゼン</t>
    </rPh>
    <rPh sb="10" eb="11">
      <t>タイ</t>
    </rPh>
    <phoneticPr fontId="12"/>
  </si>
  <si>
    <t>馬場地域
資源保全会</t>
    <rPh sb="0" eb="2">
      <t>ババ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</si>
  <si>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押釜地域
環境保全会</t>
    <rPh sb="0" eb="1">
      <t>オ</t>
    </rPh>
    <rPh sb="1" eb="2">
      <t>カマ</t>
    </rPh>
    <rPh sb="2" eb="4">
      <t>チイキ</t>
    </rPh>
    <rPh sb="5" eb="7">
      <t>カンキョウ</t>
    </rPh>
    <rPh sb="7" eb="9">
      <t>ホゼン</t>
    </rPh>
    <rPh sb="9" eb="10">
      <t>カイ</t>
    </rPh>
    <phoneticPr fontId="12"/>
  </si>
  <si>
    <t>報徳の里深野を
守る会</t>
    <rPh sb="0" eb="2">
      <t>ホウトク</t>
    </rPh>
    <rPh sb="3" eb="4">
      <t>サト</t>
    </rPh>
    <rPh sb="4" eb="6">
      <t>フカノ</t>
    </rPh>
    <rPh sb="8" eb="9">
      <t>マモ</t>
    </rPh>
    <rPh sb="10" eb="11">
      <t>カイ</t>
    </rPh>
    <phoneticPr fontId="12"/>
  </si>
  <si>
    <t>北新田地域
資源保全会</t>
    <rPh sb="0" eb="1">
      <t>キタ</t>
    </rPh>
    <rPh sb="1" eb="3">
      <t>シンデン</t>
    </rPh>
    <rPh sb="3" eb="5">
      <t>チイキ</t>
    </rPh>
    <rPh sb="6" eb="8">
      <t>シゲン</t>
    </rPh>
    <rPh sb="8" eb="10">
      <t>ホゼン</t>
    </rPh>
    <rPh sb="10" eb="11">
      <t>カイ</t>
    </rPh>
    <phoneticPr fontId="12"/>
  </si>
  <si>
    <t>石神グリーン
レンジャー隊</t>
    <rPh sb="0" eb="2">
      <t>イシガミ</t>
    </rPh>
    <rPh sb="12" eb="13">
      <t>タイ</t>
    </rPh>
    <phoneticPr fontId="12"/>
  </si>
  <si>
    <t>下北高平
環境保全会</t>
    <rPh sb="0" eb="2">
      <t>シモキタ</t>
    </rPh>
    <rPh sb="2" eb="4">
      <t>タカヒラ</t>
    </rPh>
    <rPh sb="5" eb="7">
      <t>カンキョウ</t>
    </rPh>
    <rPh sb="7" eb="9">
      <t>ホゼン</t>
    </rPh>
    <rPh sb="9" eb="10">
      <t>カイ</t>
    </rPh>
    <phoneticPr fontId="12"/>
  </si>
  <si>
    <t>下高平地域
資源保全隊</t>
    <rPh sb="0" eb="1">
      <t>シタ</t>
    </rPh>
    <rPh sb="1" eb="3">
      <t>タカヒラ</t>
    </rPh>
    <rPh sb="3" eb="5">
      <t>チイキ</t>
    </rPh>
    <rPh sb="6" eb="8">
      <t>シゲン</t>
    </rPh>
    <rPh sb="8" eb="10">
      <t>ホゼン</t>
    </rPh>
    <rPh sb="10" eb="11">
      <t>タイ</t>
    </rPh>
    <phoneticPr fontId="12"/>
  </si>
  <si>
    <t>南屋形農地水
環境保全隊</t>
    <rPh sb="0" eb="1">
      <t>ミナミ</t>
    </rPh>
    <rPh sb="1" eb="3">
      <t>ヤカタ</t>
    </rPh>
    <rPh sb="3" eb="5">
      <t>ノウチ</t>
    </rPh>
    <rPh sb="5" eb="6">
      <t>ミズ</t>
    </rPh>
    <rPh sb="7" eb="9">
      <t>カンキョウ</t>
    </rPh>
    <rPh sb="9" eb="11">
      <t>ホゼン</t>
    </rPh>
    <rPh sb="11" eb="12">
      <t>タイ</t>
    </rPh>
    <phoneticPr fontId="12"/>
  </si>
  <si>
    <t>南柚木・永渡
農地水環境保全会</t>
    <rPh sb="0" eb="1">
      <t>ミナミ</t>
    </rPh>
    <rPh sb="1" eb="3">
      <t>ユノキ</t>
    </rPh>
    <rPh sb="4" eb="5">
      <t>ナガ</t>
    </rPh>
    <rPh sb="5" eb="6">
      <t>ワタリ</t>
    </rPh>
    <rPh sb="7" eb="9">
      <t>ノウチ</t>
    </rPh>
    <rPh sb="9" eb="10">
      <t>ミズ</t>
    </rPh>
    <rPh sb="10" eb="12">
      <t>カンキョウ</t>
    </rPh>
    <rPh sb="12" eb="14">
      <t>ホゼン</t>
    </rPh>
    <rPh sb="14" eb="15">
      <t>カイ</t>
    </rPh>
    <phoneticPr fontId="12"/>
  </si>
  <si>
    <t>永田農地水
環境保全隊</t>
    <rPh sb="0" eb="2">
      <t>ナガタ</t>
    </rPh>
    <rPh sb="2" eb="4">
      <t>ノウチ</t>
    </rPh>
    <rPh sb="4" eb="5">
      <t>ミズ</t>
    </rPh>
    <rPh sb="6" eb="8">
      <t>カンキョウ</t>
    </rPh>
    <rPh sb="8" eb="10">
      <t>ホゼン</t>
    </rPh>
    <rPh sb="10" eb="11">
      <t>タイ</t>
    </rPh>
    <phoneticPr fontId="12"/>
  </si>
  <si>
    <t>角川原農地水
環境保全会</t>
    <rPh sb="0" eb="1">
      <t>カド</t>
    </rPh>
    <rPh sb="1" eb="3">
      <t>カワハラ</t>
    </rPh>
    <rPh sb="3" eb="5">
      <t>ノウチ</t>
    </rPh>
    <rPh sb="5" eb="6">
      <t>ミズ</t>
    </rPh>
    <rPh sb="7" eb="9">
      <t>カンキョウ</t>
    </rPh>
    <rPh sb="9" eb="11">
      <t>ホゼン</t>
    </rPh>
    <rPh sb="11" eb="12">
      <t>カイ</t>
    </rPh>
    <phoneticPr fontId="12"/>
  </si>
  <si>
    <t>山下農地水
環境保全隊</t>
    <rPh sb="0" eb="2">
      <t>ヤマシタ</t>
    </rPh>
    <rPh sb="2" eb="4">
      <t>ノウチ</t>
    </rPh>
    <rPh sb="4" eb="5">
      <t>ミズ</t>
    </rPh>
    <rPh sb="6" eb="8">
      <t>カンキョウ</t>
    </rPh>
    <rPh sb="8" eb="10">
      <t>ホゼン</t>
    </rPh>
    <rPh sb="10" eb="11">
      <t>タイ</t>
    </rPh>
    <phoneticPr fontId="12"/>
  </si>
  <si>
    <t>上高平２水と
環境を守る会</t>
    <rPh sb="0" eb="1">
      <t>カミ</t>
    </rPh>
    <rPh sb="1" eb="3">
      <t>タカヒラ</t>
    </rPh>
    <rPh sb="4" eb="5">
      <t>ミズ</t>
    </rPh>
    <rPh sb="7" eb="9">
      <t>カンキョウ</t>
    </rPh>
    <rPh sb="10" eb="11">
      <t>マモ</t>
    </rPh>
    <rPh sb="12" eb="13">
      <t>カイ</t>
    </rPh>
    <phoneticPr fontId="12"/>
  </si>
  <si>
    <t>真弓
農水環保全会</t>
    <rPh sb="0" eb="2">
      <t>マユミ</t>
    </rPh>
    <rPh sb="3" eb="5">
      <t>ノウスイ</t>
    </rPh>
    <rPh sb="5" eb="6">
      <t>カン</t>
    </rPh>
    <rPh sb="6" eb="8">
      <t>ホゼン</t>
    </rPh>
    <rPh sb="8" eb="9">
      <t>カイ</t>
    </rPh>
    <phoneticPr fontId="12"/>
  </si>
  <si>
    <t>杉目地域
資源保全会</t>
    <rPh sb="0" eb="2">
      <t>スギメ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</si>
  <si>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大玉村計</t>
    <rPh sb="0" eb="3">
      <t>オオタマムラ</t>
    </rPh>
    <rPh sb="3" eb="4">
      <t>ケイ</t>
    </rPh>
    <phoneticPr fontId="12"/>
  </si>
  <si>
    <t>白河市</t>
    <rPh sb="0" eb="3">
      <t>シラカワシ</t>
    </rPh>
    <phoneticPr fontId="12"/>
  </si>
  <si>
    <t>○</t>
    <phoneticPr fontId="12"/>
  </si>
  <si>
    <t>喜多方市</t>
    <rPh sb="0" eb="4">
      <t>キタカタシ</t>
    </rPh>
    <phoneticPr fontId="12"/>
  </si>
  <si>
    <t>本宮市計</t>
    <rPh sb="0" eb="2">
      <t>モトミヤ</t>
    </rPh>
    <rPh sb="2" eb="3">
      <t>シ</t>
    </rPh>
    <rPh sb="3" eb="4">
      <t>ケイ</t>
    </rPh>
    <phoneticPr fontId="12"/>
  </si>
  <si>
    <t>会津美里町計</t>
    <rPh sb="0" eb="2">
      <t>アイヅ</t>
    </rPh>
    <rPh sb="2" eb="4">
      <t>ミサト</t>
    </rPh>
    <rPh sb="4" eb="5">
      <t>マチ</t>
    </rPh>
    <rPh sb="5" eb="6">
      <t>ケイ</t>
    </rPh>
    <phoneticPr fontId="12"/>
  </si>
  <si>
    <t>活動組織数</t>
    <rPh sb="0" eb="2">
      <t>カツドウ</t>
    </rPh>
    <rPh sb="2" eb="5">
      <t>ソシキスウ</t>
    </rPh>
    <phoneticPr fontId="12"/>
  </si>
  <si>
    <t>須賀川市計</t>
    <rPh sb="0" eb="4">
      <t>スカガワシ</t>
    </rPh>
    <rPh sb="4" eb="5">
      <t>ケイ</t>
    </rPh>
    <phoneticPr fontId="12"/>
  </si>
  <si>
    <t>残　　額</t>
    <rPh sb="0" eb="1">
      <t>ザン</t>
    </rPh>
    <rPh sb="3" eb="4">
      <t>ガク</t>
    </rPh>
    <phoneticPr fontId="12"/>
  </si>
  <si>
    <t>○</t>
    <phoneticPr fontId="12"/>
  </si>
  <si>
    <t>南会津町</t>
    <rPh sb="0" eb="1">
      <t>ミナミ</t>
    </rPh>
    <rPh sb="1" eb="3">
      <t>アイヅ</t>
    </rPh>
    <rPh sb="3" eb="4">
      <t>マチ</t>
    </rPh>
    <phoneticPr fontId="12"/>
  </si>
  <si>
    <t>南会津町計</t>
    <rPh sb="0" eb="1">
      <t>ミナミ</t>
    </rPh>
    <rPh sb="1" eb="4">
      <t>アイヅマチ</t>
    </rPh>
    <rPh sb="4" eb="5">
      <t>ケイ</t>
    </rPh>
    <phoneticPr fontId="12"/>
  </si>
  <si>
    <t>○</t>
    <phoneticPr fontId="12"/>
  </si>
  <si>
    <t>○</t>
    <phoneticPr fontId="12"/>
  </si>
  <si>
    <t>○</t>
    <phoneticPr fontId="12"/>
  </si>
  <si>
    <t>○</t>
    <phoneticPr fontId="12"/>
  </si>
  <si>
    <t>○</t>
    <phoneticPr fontId="12"/>
  </si>
  <si>
    <t>○</t>
    <phoneticPr fontId="12"/>
  </si>
  <si>
    <t>西郷村計</t>
    <rPh sb="0" eb="2">
      <t>ニシゴウ</t>
    </rPh>
    <rPh sb="2" eb="3">
      <t>ムラ</t>
    </rPh>
    <rPh sb="3" eb="4">
      <t>ケイ</t>
    </rPh>
    <phoneticPr fontId="12"/>
  </si>
  <si>
    <t>会津美里町</t>
    <rPh sb="0" eb="2">
      <t>アイヅ</t>
    </rPh>
    <rPh sb="2" eb="4">
      <t>ミサト</t>
    </rPh>
    <rPh sb="4" eb="5">
      <t>マチ</t>
    </rPh>
    <phoneticPr fontId="12"/>
  </si>
  <si>
    <t>本宮市</t>
    <rPh sb="0" eb="2">
      <t>モトミヤ</t>
    </rPh>
    <rPh sb="2" eb="3">
      <t>シ</t>
    </rPh>
    <phoneticPr fontId="12"/>
  </si>
  <si>
    <t>相双支部計</t>
    <rPh sb="0" eb="2">
      <t>ソウソウ</t>
    </rPh>
    <rPh sb="2" eb="4">
      <t>シブ</t>
    </rPh>
    <rPh sb="4" eb="5">
      <t>ケイ</t>
    </rPh>
    <phoneticPr fontId="12"/>
  </si>
  <si>
    <t>須賀川市</t>
    <rPh sb="0" eb="4">
      <t>スカガワシ</t>
    </rPh>
    <phoneticPr fontId="12"/>
  </si>
  <si>
    <t>既交付</t>
    <rPh sb="0" eb="1">
      <t>キ</t>
    </rPh>
    <rPh sb="1" eb="3">
      <t>コウフ</t>
    </rPh>
    <phoneticPr fontId="12"/>
  </si>
  <si>
    <t>今回交付</t>
    <rPh sb="0" eb="2">
      <t>コンカイ</t>
    </rPh>
    <rPh sb="2" eb="4">
      <t>コウフ</t>
    </rPh>
    <phoneticPr fontId="12"/>
  </si>
  <si>
    <t>南相馬市</t>
    <rPh sb="0" eb="1">
      <t>ミナミ</t>
    </rPh>
    <rPh sb="1" eb="4">
      <t>ソウマシ</t>
    </rPh>
    <phoneticPr fontId="12"/>
  </si>
  <si>
    <t>南相馬市計</t>
    <rPh sb="0" eb="1">
      <t>ミナミ</t>
    </rPh>
    <rPh sb="1" eb="4">
      <t>ソウマシ</t>
    </rPh>
    <rPh sb="4" eb="5">
      <t>ケイ</t>
    </rPh>
    <phoneticPr fontId="12"/>
  </si>
  <si>
    <t>伊達市</t>
    <rPh sb="0" eb="3">
      <t>ダテシ</t>
    </rPh>
    <phoneticPr fontId="12"/>
  </si>
  <si>
    <t>白河市計</t>
    <rPh sb="0" eb="3">
      <t>シラカワシ</t>
    </rPh>
    <rPh sb="3" eb="4">
      <t>ケイ</t>
    </rPh>
    <phoneticPr fontId="12"/>
  </si>
  <si>
    <t>西郷村</t>
    <rPh sb="0" eb="2">
      <t>ニシゴウ</t>
    </rPh>
    <rPh sb="2" eb="3">
      <t>ムラ</t>
    </rPh>
    <phoneticPr fontId="12"/>
  </si>
  <si>
    <t>市町村名</t>
    <rPh sb="0" eb="3">
      <t>シチョウソン</t>
    </rPh>
    <rPh sb="3" eb="4">
      <t>メイ</t>
    </rPh>
    <phoneticPr fontId="12"/>
  </si>
  <si>
    <t>活動組織名</t>
    <rPh sb="0" eb="2">
      <t>カツドウ</t>
    </rPh>
    <rPh sb="2" eb="4">
      <t>ソシキ</t>
    </rPh>
    <rPh sb="4" eb="5">
      <t>メイ</t>
    </rPh>
    <phoneticPr fontId="12"/>
  </si>
  <si>
    <t>伊達市計</t>
    <rPh sb="0" eb="3">
      <t>ダテシ</t>
    </rPh>
    <rPh sb="3" eb="4">
      <t>ケイ</t>
    </rPh>
    <phoneticPr fontId="12"/>
  </si>
  <si>
    <t>会津美里町</t>
    <rPh sb="0" eb="1">
      <t>ア</t>
    </rPh>
    <rPh sb="1" eb="2">
      <t>ツ</t>
    </rPh>
    <rPh sb="2" eb="5">
      <t>ミサトマチ</t>
    </rPh>
    <phoneticPr fontId="12"/>
  </si>
  <si>
    <t>大玉村</t>
    <rPh sb="0" eb="3">
      <t>オオタマムラ</t>
    </rPh>
    <phoneticPr fontId="12"/>
  </si>
  <si>
    <t>○</t>
    <phoneticPr fontId="12"/>
  </si>
  <si>
    <t>農水環なつい</t>
    <rPh sb="0" eb="1">
      <t>ノウ</t>
    </rPh>
    <rPh sb="1" eb="2">
      <t>スイ</t>
    </rPh>
    <rPh sb="2" eb="3">
      <t>カン</t>
    </rPh>
    <phoneticPr fontId="17"/>
  </si>
  <si>
    <t>喜多方市計</t>
    <rPh sb="0" eb="3">
      <t>キタカタ</t>
    </rPh>
    <rPh sb="3" eb="4">
      <t>シ</t>
    </rPh>
    <rPh sb="4" eb="5">
      <t>ケイ</t>
    </rPh>
    <phoneticPr fontId="12"/>
  </si>
  <si>
    <t>北塩原村</t>
    <rPh sb="0" eb="3">
      <t>キタシオバラ</t>
    </rPh>
    <rPh sb="3" eb="4">
      <t>ムラ</t>
    </rPh>
    <phoneticPr fontId="12"/>
  </si>
  <si>
    <t>西会津町</t>
    <rPh sb="0" eb="3">
      <t>ニシアイヅ</t>
    </rPh>
    <rPh sb="3" eb="4">
      <t>マチ</t>
    </rPh>
    <phoneticPr fontId="12"/>
  </si>
  <si>
    <t>北塩原村計</t>
    <rPh sb="0" eb="3">
      <t>キタシオバラ</t>
    </rPh>
    <rPh sb="3" eb="4">
      <t>ムラ</t>
    </rPh>
    <rPh sb="4" eb="5">
      <t>ケイ</t>
    </rPh>
    <phoneticPr fontId="12"/>
  </si>
  <si>
    <t>猪苗代町</t>
    <rPh sb="0" eb="3">
      <t>イナワシロ</t>
    </rPh>
    <rPh sb="3" eb="4">
      <t>マチ</t>
    </rPh>
    <phoneticPr fontId="12"/>
  </si>
  <si>
    <t>西会津町計</t>
    <rPh sb="0" eb="1">
      <t>ニシ</t>
    </rPh>
    <rPh sb="1" eb="4">
      <t>アイヅマチ</t>
    </rPh>
    <rPh sb="4" eb="5">
      <t>ケイ</t>
    </rPh>
    <phoneticPr fontId="12"/>
  </si>
  <si>
    <t>会津坂下町</t>
    <rPh sb="0" eb="2">
      <t>アイヅ</t>
    </rPh>
    <rPh sb="2" eb="3">
      <t>バン</t>
    </rPh>
    <rPh sb="3" eb="4">
      <t>ゲ</t>
    </rPh>
    <rPh sb="4" eb="5">
      <t>マチ</t>
    </rPh>
    <phoneticPr fontId="12"/>
  </si>
  <si>
    <t>羽林みどり会</t>
    <rPh sb="0" eb="1">
      <t>ハネ</t>
    </rPh>
    <rPh sb="1" eb="2">
      <t>ハヤシ</t>
    </rPh>
    <rPh sb="5" eb="6">
      <t>カイ</t>
    </rPh>
    <phoneticPr fontId="12"/>
  </si>
  <si>
    <t>金沢夢集団</t>
    <rPh sb="0" eb="1">
      <t>カネ</t>
    </rPh>
    <rPh sb="1" eb="2">
      <t>サワ</t>
    </rPh>
    <rPh sb="2" eb="3">
      <t>ユメ</t>
    </rPh>
    <rPh sb="3" eb="5">
      <t>シュウダン</t>
    </rPh>
    <phoneticPr fontId="12"/>
  </si>
  <si>
    <t>束原環境保全会</t>
    <rPh sb="0" eb="1">
      <t>ツカ</t>
    </rPh>
    <rPh sb="1" eb="2">
      <t>ハラ</t>
    </rPh>
    <rPh sb="2" eb="4">
      <t>カンキョウ</t>
    </rPh>
    <rPh sb="4" eb="6">
      <t>ホゼン</t>
    </rPh>
    <rPh sb="6" eb="7">
      <t>カイ</t>
    </rPh>
    <phoneticPr fontId="12"/>
  </si>
  <si>
    <t>ＥＣＯ上開津</t>
    <rPh sb="3" eb="4">
      <t>ウエ</t>
    </rPh>
    <rPh sb="4" eb="6">
      <t>カイヅ</t>
    </rPh>
    <phoneticPr fontId="12"/>
  </si>
  <si>
    <t>青木環境保全会</t>
    <rPh sb="0" eb="2">
      <t>アオキ</t>
    </rPh>
    <rPh sb="2" eb="4">
      <t>カンキョウ</t>
    </rPh>
    <rPh sb="4" eb="6">
      <t>ホゼン</t>
    </rPh>
    <rPh sb="6" eb="7">
      <t>カイ</t>
    </rPh>
    <phoneticPr fontId="12"/>
  </si>
  <si>
    <t>沼越環境保全会</t>
    <rPh sb="0" eb="1">
      <t>ヌマ</t>
    </rPh>
    <rPh sb="1" eb="2">
      <t>コシ</t>
    </rPh>
    <rPh sb="2" eb="4">
      <t>カンキョウ</t>
    </rPh>
    <rPh sb="4" eb="6">
      <t>ホゼン</t>
    </rPh>
    <rPh sb="6" eb="7">
      <t>カイ</t>
    </rPh>
    <phoneticPr fontId="12"/>
  </si>
  <si>
    <t>立川環境保全会</t>
    <rPh sb="0" eb="1">
      <t>タ</t>
    </rPh>
    <rPh sb="1" eb="2">
      <t>カワ</t>
    </rPh>
    <rPh sb="2" eb="4">
      <t>カンキョウ</t>
    </rPh>
    <rPh sb="4" eb="6">
      <t>ホゼン</t>
    </rPh>
    <rPh sb="6" eb="7">
      <t>カイ</t>
    </rPh>
    <phoneticPr fontId="12"/>
  </si>
  <si>
    <t>三谷環境委員会</t>
    <rPh sb="0" eb="1">
      <t>サン</t>
    </rPh>
    <rPh sb="1" eb="2">
      <t>タニ</t>
    </rPh>
    <rPh sb="2" eb="4">
      <t>カンキョウ</t>
    </rPh>
    <rPh sb="4" eb="7">
      <t>イインカイ</t>
    </rPh>
    <phoneticPr fontId="12"/>
  </si>
  <si>
    <t>会津坂下町計</t>
    <rPh sb="0" eb="4">
      <t>アイヅバンゲ</t>
    </rPh>
    <rPh sb="4" eb="5">
      <t>マチ</t>
    </rPh>
    <rPh sb="5" eb="6">
      <t>ケイ</t>
    </rPh>
    <phoneticPr fontId="12"/>
  </si>
  <si>
    <t>沢田環境保全会</t>
    <rPh sb="0" eb="2">
      <t>サワタ</t>
    </rPh>
    <rPh sb="2" eb="4">
      <t>カンキョウ</t>
    </rPh>
    <rPh sb="4" eb="6">
      <t>ホゼン</t>
    </rPh>
    <rPh sb="6" eb="7">
      <t>カイ</t>
    </rPh>
    <phoneticPr fontId="12"/>
  </si>
  <si>
    <t>新屋敷保全会</t>
    <rPh sb="0" eb="3">
      <t>シンヤシキ</t>
    </rPh>
    <rPh sb="3" eb="5">
      <t>ホゼン</t>
    </rPh>
    <rPh sb="5" eb="6">
      <t>カイ</t>
    </rPh>
    <phoneticPr fontId="12"/>
  </si>
  <si>
    <t>西勝環境保全会</t>
    <rPh sb="0" eb="1">
      <t>ニシ</t>
    </rPh>
    <rPh sb="1" eb="2">
      <t>カツ</t>
    </rPh>
    <rPh sb="2" eb="4">
      <t>カンキョウ</t>
    </rPh>
    <rPh sb="4" eb="6">
      <t>ホゼン</t>
    </rPh>
    <rPh sb="6" eb="7">
      <t>カイ</t>
    </rPh>
    <phoneticPr fontId="12"/>
  </si>
  <si>
    <t>福島市</t>
    <rPh sb="0" eb="3">
      <t>フクシマシ</t>
    </rPh>
    <phoneticPr fontId="12"/>
  </si>
  <si>
    <t>福島市計</t>
    <rPh sb="0" eb="2">
      <t>フクシマ</t>
    </rPh>
    <rPh sb="2" eb="3">
      <t>シ</t>
    </rPh>
    <rPh sb="3" eb="4">
      <t>ケイ</t>
    </rPh>
    <phoneticPr fontId="12"/>
  </si>
  <si>
    <t>下川崎地区農地、水、環境保全隊</t>
    <rPh sb="0" eb="2">
      <t>シモカワ</t>
    </rPh>
    <rPh sb="2" eb="3">
      <t>サキ</t>
    </rPh>
    <rPh sb="3" eb="5">
      <t>チク</t>
    </rPh>
    <rPh sb="5" eb="7">
      <t>ノウチ</t>
    </rPh>
    <rPh sb="8" eb="9">
      <t>ミズ</t>
    </rPh>
    <rPh sb="10" eb="12">
      <t>カンキョウ</t>
    </rPh>
    <rPh sb="12" eb="14">
      <t>ホゼン</t>
    </rPh>
    <rPh sb="14" eb="15">
      <t>タイ</t>
    </rPh>
    <phoneticPr fontId="12"/>
  </si>
  <si>
    <t>川俣町</t>
    <rPh sb="0" eb="3">
      <t>カワマタマチ</t>
    </rPh>
    <phoneticPr fontId="12"/>
  </si>
  <si>
    <t>二本松市</t>
    <rPh sb="0" eb="4">
      <t>ニホンマツシ</t>
    </rPh>
    <phoneticPr fontId="12"/>
  </si>
  <si>
    <t>山際環境保全
活動組織</t>
    <rPh sb="0" eb="2">
      <t>ヤマギワ</t>
    </rPh>
    <rPh sb="2" eb="4">
      <t>カンキョウ</t>
    </rPh>
    <rPh sb="4" eb="6">
      <t>ホゼン</t>
    </rPh>
    <rPh sb="7" eb="9">
      <t>カツドウ</t>
    </rPh>
    <rPh sb="9" eb="11">
      <t>ソシキ</t>
    </rPh>
    <phoneticPr fontId="12"/>
  </si>
  <si>
    <t>原２のふる里を
守る会</t>
    <rPh sb="0" eb="1">
      <t>ハラ</t>
    </rPh>
    <rPh sb="5" eb="6">
      <t>サト</t>
    </rPh>
    <rPh sb="8" eb="9">
      <t>マモ</t>
    </rPh>
    <rPh sb="10" eb="11">
      <t>カイ</t>
    </rPh>
    <phoneticPr fontId="12"/>
  </si>
  <si>
    <t>原瀬東部環境
保全委員会</t>
    <rPh sb="0" eb="1">
      <t>ハラ</t>
    </rPh>
    <rPh sb="1" eb="2">
      <t>セ</t>
    </rPh>
    <rPh sb="2" eb="4">
      <t>トウブ</t>
    </rPh>
    <rPh sb="4" eb="6">
      <t>カンキョウ</t>
    </rPh>
    <rPh sb="7" eb="9">
      <t>ホゼン</t>
    </rPh>
    <rPh sb="9" eb="12">
      <t>イインカイ</t>
    </rPh>
    <phoneticPr fontId="12"/>
  </si>
  <si>
    <t>杉田３－１区
保全協議会</t>
    <rPh sb="0" eb="2">
      <t>スギタ</t>
    </rPh>
    <rPh sb="5" eb="6">
      <t>ク</t>
    </rPh>
    <rPh sb="7" eb="9">
      <t>ホゼン</t>
    </rPh>
    <rPh sb="9" eb="12">
      <t>キョウギカイ</t>
    </rPh>
    <phoneticPr fontId="12"/>
  </si>
  <si>
    <t>戸沢７区保全会</t>
    <rPh sb="0" eb="1">
      <t>ト</t>
    </rPh>
    <rPh sb="1" eb="2">
      <t>サワ</t>
    </rPh>
    <rPh sb="3" eb="4">
      <t>ク</t>
    </rPh>
    <rPh sb="4" eb="6">
      <t>ホゼン</t>
    </rPh>
    <rPh sb="6" eb="7">
      <t>カイ</t>
    </rPh>
    <phoneticPr fontId="12"/>
  </si>
  <si>
    <t>１５区環境保全
協議会</t>
    <rPh sb="2" eb="3">
      <t>ク</t>
    </rPh>
    <rPh sb="3" eb="5">
      <t>カンキョウ</t>
    </rPh>
    <rPh sb="5" eb="7">
      <t>ホゼン</t>
    </rPh>
    <rPh sb="8" eb="11">
      <t>キョウギカイ</t>
    </rPh>
    <phoneticPr fontId="12"/>
  </si>
  <si>
    <t>坂之下集落
資源保全会</t>
    <rPh sb="0" eb="1">
      <t>サカ</t>
    </rPh>
    <rPh sb="1" eb="2">
      <t>ノ</t>
    </rPh>
    <rPh sb="2" eb="3">
      <t>シタ</t>
    </rPh>
    <rPh sb="3" eb="5">
      <t>シュウラク</t>
    </rPh>
    <rPh sb="6" eb="8">
      <t>シゲン</t>
    </rPh>
    <rPh sb="8" eb="10">
      <t>ホゼン</t>
    </rPh>
    <rPh sb="10" eb="11">
      <t>カイ</t>
    </rPh>
    <phoneticPr fontId="12"/>
  </si>
  <si>
    <t>農水環高槻
保全会</t>
    <rPh sb="0" eb="2">
      <t>ノウスイ</t>
    </rPh>
    <rPh sb="2" eb="3">
      <t>カン</t>
    </rPh>
    <rPh sb="3" eb="5">
      <t>タカツキ</t>
    </rPh>
    <rPh sb="6" eb="8">
      <t>ホゼン</t>
    </rPh>
    <rPh sb="8" eb="9">
      <t>カイ</t>
    </rPh>
    <phoneticPr fontId="12"/>
  </si>
  <si>
    <t>箕輪水と緑の
ネットワーク</t>
    <rPh sb="0" eb="2">
      <t>ミノワ</t>
    </rPh>
    <rPh sb="2" eb="3">
      <t>ミズ</t>
    </rPh>
    <rPh sb="4" eb="5">
      <t>ミドリ</t>
    </rPh>
    <phoneticPr fontId="12"/>
  </si>
  <si>
    <t>小南農地・水
保全会</t>
    <rPh sb="0" eb="1">
      <t>コ</t>
    </rPh>
    <rPh sb="1" eb="2">
      <t>ミナミ</t>
    </rPh>
    <rPh sb="2" eb="4">
      <t>ノウチ</t>
    </rPh>
    <rPh sb="5" eb="6">
      <t>ミズ</t>
    </rPh>
    <rPh sb="7" eb="9">
      <t>ホゼン</t>
    </rPh>
    <rPh sb="9" eb="10">
      <t>カイ</t>
    </rPh>
    <phoneticPr fontId="12"/>
  </si>
  <si>
    <t>油井町地域
保全協議会</t>
    <rPh sb="0" eb="2">
      <t>アブライ</t>
    </rPh>
    <rPh sb="2" eb="3">
      <t>マチ</t>
    </rPh>
    <rPh sb="3" eb="5">
      <t>チイキ</t>
    </rPh>
    <rPh sb="6" eb="8">
      <t>ホゼン</t>
    </rPh>
    <rPh sb="8" eb="11">
      <t>キョウギカイ</t>
    </rPh>
    <phoneticPr fontId="12"/>
  </si>
  <si>
    <t>相馬市</t>
    <rPh sb="0" eb="3">
      <t>ソウマシ</t>
    </rPh>
    <phoneticPr fontId="12"/>
  </si>
  <si>
    <t>相馬市計</t>
    <rPh sb="0" eb="3">
      <t>ソウマシ</t>
    </rPh>
    <rPh sb="3" eb="4">
      <t>ケイ</t>
    </rPh>
    <phoneticPr fontId="12"/>
  </si>
  <si>
    <t>金沢環境保全会</t>
    <rPh sb="0" eb="2">
      <t>カナザワ</t>
    </rPh>
    <rPh sb="2" eb="4">
      <t>カンキョウ</t>
    </rPh>
    <rPh sb="4" eb="6">
      <t>ホゼン</t>
    </rPh>
    <rPh sb="6" eb="7">
      <t>カイ</t>
    </rPh>
    <phoneticPr fontId="12"/>
  </si>
  <si>
    <t>川俣町計</t>
    <rPh sb="0" eb="3">
      <t>カワマタチョウ</t>
    </rPh>
    <rPh sb="3" eb="4">
      <t>ケイ</t>
    </rPh>
    <phoneticPr fontId="12"/>
  </si>
  <si>
    <t>弘法清水会</t>
    <rPh sb="0" eb="2">
      <t>コウボウ</t>
    </rPh>
    <rPh sb="2" eb="4">
      <t>シミズ</t>
    </rPh>
    <rPh sb="4" eb="5">
      <t>カイ</t>
    </rPh>
    <phoneticPr fontId="12"/>
  </si>
  <si>
    <t>塙町</t>
    <rPh sb="0" eb="1">
      <t>ハナワ</t>
    </rPh>
    <rPh sb="1" eb="2">
      <t>マチ</t>
    </rPh>
    <phoneticPr fontId="12"/>
  </si>
  <si>
    <t>棚倉町</t>
    <rPh sb="0" eb="2">
      <t>タナクラ</t>
    </rPh>
    <rPh sb="2" eb="3">
      <t>マチ</t>
    </rPh>
    <phoneticPr fontId="12"/>
  </si>
  <si>
    <t>棚倉町計</t>
    <rPh sb="0" eb="2">
      <t>タナクラ</t>
    </rPh>
    <rPh sb="2" eb="3">
      <t>マチ</t>
    </rPh>
    <rPh sb="3" eb="4">
      <t>ケイ</t>
    </rPh>
    <phoneticPr fontId="12"/>
  </si>
  <si>
    <t>塙町計</t>
    <rPh sb="0" eb="2">
      <t>ハナワマチ</t>
    </rPh>
    <rPh sb="2" eb="3">
      <t>ケイ</t>
    </rPh>
    <phoneticPr fontId="12"/>
  </si>
  <si>
    <t>本沼環境保全会</t>
    <rPh sb="0" eb="1">
      <t>ホン</t>
    </rPh>
    <rPh sb="1" eb="2">
      <t>ヌマ</t>
    </rPh>
    <rPh sb="2" eb="4">
      <t>カンキョウ</t>
    </rPh>
    <rPh sb="4" eb="6">
      <t>ホゼン</t>
    </rPh>
    <rPh sb="6" eb="7">
      <t>カイ</t>
    </rPh>
    <phoneticPr fontId="12"/>
  </si>
  <si>
    <t>戸沢一区農地・水・環境を守る会</t>
    <rPh sb="0" eb="1">
      <t>ト</t>
    </rPh>
    <rPh sb="1" eb="2">
      <t>サワ</t>
    </rPh>
    <rPh sb="2" eb="3">
      <t>イチ</t>
    </rPh>
    <rPh sb="3" eb="4">
      <t>ク</t>
    </rPh>
    <rPh sb="4" eb="6">
      <t>ノウチ</t>
    </rPh>
    <rPh sb="7" eb="8">
      <t>ミズ</t>
    </rPh>
    <rPh sb="9" eb="10">
      <t>カン</t>
    </rPh>
    <rPh sb="10" eb="11">
      <t>キョウ</t>
    </rPh>
    <rPh sb="12" eb="13">
      <t>マモ</t>
    </rPh>
    <rPh sb="14" eb="15">
      <t>カイ</t>
    </rPh>
    <phoneticPr fontId="12"/>
  </si>
  <si>
    <t>二本松市計</t>
    <rPh sb="0" eb="3">
      <t>ニホンマツ</t>
    </rPh>
    <rPh sb="3" eb="4">
      <t>シ</t>
    </rPh>
    <rPh sb="4" eb="5">
      <t>ケイ</t>
    </rPh>
    <phoneticPr fontId="12"/>
  </si>
  <si>
    <t>長屋の里を
考える会</t>
    <rPh sb="0" eb="2">
      <t>ナガヤ</t>
    </rPh>
    <rPh sb="3" eb="4">
      <t>サト</t>
    </rPh>
    <rPh sb="6" eb="7">
      <t>カンガ</t>
    </rPh>
    <rPh sb="9" eb="10">
      <t>カイ</t>
    </rPh>
    <phoneticPr fontId="12"/>
  </si>
  <si>
    <t>NPO法人関北農・水・
環境保全会</t>
    <rPh sb="3" eb="5">
      <t>ホウジン</t>
    </rPh>
    <rPh sb="5" eb="6">
      <t>セキ</t>
    </rPh>
    <rPh sb="6" eb="7">
      <t>キタ</t>
    </rPh>
    <rPh sb="7" eb="8">
      <t>ノウ</t>
    </rPh>
    <rPh sb="9" eb="10">
      <t>ミズ</t>
    </rPh>
    <rPh sb="12" eb="14">
      <t>カンキョウ</t>
    </rPh>
    <rPh sb="14" eb="16">
      <t>ホゼン</t>
    </rPh>
    <rPh sb="16" eb="17">
      <t>カイ</t>
    </rPh>
    <phoneticPr fontId="12"/>
  </si>
  <si>
    <t>○</t>
    <phoneticPr fontId="12"/>
  </si>
  <si>
    <t>いわき市</t>
    <rPh sb="3" eb="4">
      <t>シ</t>
    </rPh>
    <phoneticPr fontId="12"/>
  </si>
  <si>
    <t>赤沼環境保全会</t>
    <rPh sb="0" eb="2">
      <t>アカヌマ</t>
    </rPh>
    <rPh sb="2" eb="4">
      <t>カンキョウ</t>
    </rPh>
    <rPh sb="4" eb="6">
      <t>ホゼン</t>
    </rPh>
    <rPh sb="6" eb="7">
      <t>カイ</t>
    </rPh>
    <phoneticPr fontId="12"/>
  </si>
  <si>
    <t>絹谷チロリン隊</t>
    <rPh sb="0" eb="1">
      <t>キヌ</t>
    </rPh>
    <rPh sb="1" eb="2">
      <t>タニ</t>
    </rPh>
    <rPh sb="6" eb="7">
      <t>タイ</t>
    </rPh>
    <phoneticPr fontId="12"/>
  </si>
  <si>
    <t>川部地区保全会</t>
    <rPh sb="0" eb="2">
      <t>カワベ</t>
    </rPh>
    <rPh sb="2" eb="4">
      <t>チク</t>
    </rPh>
    <rPh sb="4" eb="6">
      <t>ホゼン</t>
    </rPh>
    <rPh sb="6" eb="7">
      <t>カイ</t>
    </rPh>
    <phoneticPr fontId="12"/>
  </si>
  <si>
    <t>蛭田川南部地域
環境保全協議会</t>
    <rPh sb="0" eb="2">
      <t>ヒルタ</t>
    </rPh>
    <rPh sb="2" eb="3">
      <t>カワ</t>
    </rPh>
    <rPh sb="3" eb="5">
      <t>ナンブ</t>
    </rPh>
    <rPh sb="5" eb="7">
      <t>チイキ</t>
    </rPh>
    <rPh sb="8" eb="10">
      <t>カンキョウ</t>
    </rPh>
    <rPh sb="10" eb="12">
      <t>ホゼン</t>
    </rPh>
    <rPh sb="12" eb="14">
      <t>キョウギ</t>
    </rPh>
    <rPh sb="14" eb="15">
      <t>カイ</t>
    </rPh>
    <phoneticPr fontId="12"/>
  </si>
  <si>
    <t>田部・上町稲穂会</t>
    <rPh sb="0" eb="2">
      <t>タベ</t>
    </rPh>
    <rPh sb="3" eb="5">
      <t>ウワマチ</t>
    </rPh>
    <rPh sb="5" eb="7">
      <t>イナホ</t>
    </rPh>
    <rPh sb="7" eb="8">
      <t>カイ</t>
    </rPh>
    <phoneticPr fontId="12"/>
  </si>
  <si>
    <t>細谷新田水環境
保全協議会</t>
    <rPh sb="0" eb="2">
      <t>ホソヤ</t>
    </rPh>
    <rPh sb="2" eb="4">
      <t>ニッタ</t>
    </rPh>
    <rPh sb="4" eb="5">
      <t>ミズ</t>
    </rPh>
    <rPh sb="5" eb="7">
      <t>カンキョウ</t>
    </rPh>
    <rPh sb="8" eb="10">
      <t>ホゼン</t>
    </rPh>
    <rPh sb="10" eb="13">
      <t>キョウギカイ</t>
    </rPh>
    <phoneticPr fontId="12"/>
  </si>
  <si>
    <t>いわき市計</t>
    <rPh sb="3" eb="4">
      <t>シ</t>
    </rPh>
    <rPh sb="4" eb="5">
      <t>ケイ</t>
    </rPh>
    <phoneticPr fontId="12"/>
  </si>
  <si>
    <t>郡山市</t>
    <rPh sb="0" eb="3">
      <t>コオリヤマシ</t>
    </rPh>
    <phoneticPr fontId="12"/>
  </si>
  <si>
    <t>郡山市計</t>
    <rPh sb="0" eb="2">
      <t>コオリヤマ</t>
    </rPh>
    <rPh sb="2" eb="3">
      <t>シ</t>
    </rPh>
    <rPh sb="3" eb="4">
      <t>ケイ</t>
    </rPh>
    <phoneticPr fontId="12"/>
  </si>
  <si>
    <t>美環大谷会</t>
  </si>
  <si>
    <t>河内故郷つくる会</t>
  </si>
  <si>
    <t>両浜環境保全会</t>
  </si>
  <si>
    <t>黒木環境保全会</t>
  </si>
  <si>
    <t>田村市</t>
    <rPh sb="0" eb="2">
      <t>タムラ</t>
    </rPh>
    <rPh sb="2" eb="3">
      <t>シ</t>
    </rPh>
    <phoneticPr fontId="12"/>
  </si>
  <si>
    <t>田村市計</t>
    <rPh sb="0" eb="2">
      <t>タムラ</t>
    </rPh>
    <rPh sb="2" eb="3">
      <t>シ</t>
    </rPh>
    <rPh sb="3" eb="4">
      <t>ケイ</t>
    </rPh>
    <phoneticPr fontId="12"/>
  </si>
  <si>
    <t>鏡石町</t>
    <rPh sb="0" eb="1">
      <t>カガミ</t>
    </rPh>
    <rPh sb="1" eb="3">
      <t>イシマチ</t>
    </rPh>
    <phoneticPr fontId="12"/>
  </si>
  <si>
    <t>鏡石町計</t>
    <rPh sb="3" eb="4">
      <t>ケイ</t>
    </rPh>
    <phoneticPr fontId="12"/>
  </si>
  <si>
    <t>天栄村</t>
    <rPh sb="0" eb="3">
      <t>テンエイムラ</t>
    </rPh>
    <phoneticPr fontId="12"/>
  </si>
  <si>
    <t>天栄村計</t>
    <rPh sb="0" eb="2">
      <t>テンエイ</t>
    </rPh>
    <rPh sb="2" eb="3">
      <t>ムラ</t>
    </rPh>
    <rPh sb="3" eb="4">
      <t>ケイ</t>
    </rPh>
    <phoneticPr fontId="12"/>
  </si>
  <si>
    <t>石川町</t>
    <rPh sb="0" eb="3">
      <t>イシカワマチ</t>
    </rPh>
    <phoneticPr fontId="12"/>
  </si>
  <si>
    <t>石川町計</t>
    <rPh sb="0" eb="3">
      <t>イシカワマチ</t>
    </rPh>
    <rPh sb="3" eb="4">
      <t>ケイ</t>
    </rPh>
    <phoneticPr fontId="12"/>
  </si>
  <si>
    <t>玉川村</t>
    <rPh sb="0" eb="3">
      <t>タマガワムラ</t>
    </rPh>
    <phoneticPr fontId="12"/>
  </si>
  <si>
    <t>玉川村計</t>
    <rPh sb="0" eb="3">
      <t>タマガワムラ</t>
    </rPh>
    <rPh sb="3" eb="4">
      <t>ケイ</t>
    </rPh>
    <phoneticPr fontId="12"/>
  </si>
  <si>
    <t>川辺ふるさと会</t>
  </si>
  <si>
    <t>竜崎田農水隊</t>
  </si>
  <si>
    <t>平田村</t>
    <rPh sb="0" eb="2">
      <t>ヒラタ</t>
    </rPh>
    <rPh sb="2" eb="3">
      <t>ムラ</t>
    </rPh>
    <phoneticPr fontId="12"/>
  </si>
  <si>
    <t>平田村計</t>
    <rPh sb="0" eb="2">
      <t>ヒラタ</t>
    </rPh>
    <rPh sb="2" eb="3">
      <t>ムラ</t>
    </rPh>
    <rPh sb="3" eb="4">
      <t>ケイ</t>
    </rPh>
    <phoneticPr fontId="12"/>
  </si>
  <si>
    <t>水土里ネット永田</t>
  </si>
  <si>
    <t>小松原水環組合</t>
  </si>
  <si>
    <t>鴇子美土里会</t>
  </si>
  <si>
    <t>下北方友和会</t>
  </si>
  <si>
    <t>浅川町</t>
    <rPh sb="0" eb="3">
      <t>アサカワマチ</t>
    </rPh>
    <phoneticPr fontId="12"/>
  </si>
  <si>
    <t>小野町</t>
    <rPh sb="0" eb="3">
      <t>コノチョウ</t>
    </rPh>
    <phoneticPr fontId="12"/>
  </si>
  <si>
    <t>浅川町計</t>
    <rPh sb="0" eb="2">
      <t>アサカワ</t>
    </rPh>
    <rPh sb="3" eb="4">
      <t>ケイ</t>
    </rPh>
    <phoneticPr fontId="12"/>
  </si>
  <si>
    <t>小野町計</t>
    <rPh sb="0" eb="2">
      <t>オノ</t>
    </rPh>
    <rPh sb="3" eb="4">
      <t>ケイ</t>
    </rPh>
    <phoneticPr fontId="12"/>
  </si>
  <si>
    <t>中里をよくする会</t>
  </si>
  <si>
    <t>橋爪地区保全会</t>
    <rPh sb="0" eb="2">
      <t>ハシヅメ</t>
    </rPh>
    <rPh sb="2" eb="4">
      <t>チク</t>
    </rPh>
    <rPh sb="4" eb="6">
      <t>ホゼン</t>
    </rPh>
    <rPh sb="6" eb="7">
      <t>カイ</t>
    </rPh>
    <phoneticPr fontId="12"/>
  </si>
  <si>
    <t>小川地域環境
保全協議会</t>
    <rPh sb="0" eb="2">
      <t>オガワ</t>
    </rPh>
    <rPh sb="2" eb="4">
      <t>チイキ</t>
    </rPh>
    <rPh sb="4" eb="6">
      <t>カンキョウ</t>
    </rPh>
    <rPh sb="7" eb="9">
      <t>ホゼン</t>
    </rPh>
    <rPh sb="9" eb="12">
      <t>キョウギカイ</t>
    </rPh>
    <phoneticPr fontId="12"/>
  </si>
  <si>
    <t>平野地区
水環境を守る会</t>
    <rPh sb="0" eb="2">
      <t>ヒラノ</t>
    </rPh>
    <rPh sb="2" eb="4">
      <t>チク</t>
    </rPh>
    <rPh sb="5" eb="6">
      <t>ミズ</t>
    </rPh>
    <rPh sb="6" eb="8">
      <t>カンキョウ</t>
    </rPh>
    <rPh sb="9" eb="10">
      <t>マモ</t>
    </rPh>
    <rPh sb="11" eb="12">
      <t>カイ</t>
    </rPh>
    <phoneticPr fontId="12"/>
  </si>
  <si>
    <t>桜本中西部
環境保全会</t>
    <rPh sb="0" eb="1">
      <t>サクラ</t>
    </rPh>
    <rPh sb="1" eb="2">
      <t>ホン</t>
    </rPh>
    <rPh sb="2" eb="3">
      <t>ナカ</t>
    </rPh>
    <rPh sb="3" eb="4">
      <t>ニシ</t>
    </rPh>
    <rPh sb="4" eb="5">
      <t>ブ</t>
    </rPh>
    <rPh sb="6" eb="8">
      <t>カンキョウ</t>
    </rPh>
    <rPh sb="8" eb="10">
      <t>ホゼン</t>
    </rPh>
    <rPh sb="10" eb="11">
      <t>カイ</t>
    </rPh>
    <phoneticPr fontId="12"/>
  </si>
  <si>
    <t>山田地区
環境を守る会</t>
    <rPh sb="0" eb="2">
      <t>ヤマダ</t>
    </rPh>
    <rPh sb="2" eb="4">
      <t>チク</t>
    </rPh>
    <rPh sb="5" eb="7">
      <t>カンキョウ</t>
    </rPh>
    <rPh sb="8" eb="9">
      <t>マモ</t>
    </rPh>
    <rPh sb="10" eb="11">
      <t>カイ</t>
    </rPh>
    <phoneticPr fontId="12"/>
  </si>
  <si>
    <t>松川地区環境
保全事業組合</t>
    <rPh sb="0" eb="2">
      <t>マツカワ</t>
    </rPh>
    <rPh sb="2" eb="4">
      <t>チク</t>
    </rPh>
    <rPh sb="4" eb="6">
      <t>カンキョウ</t>
    </rPh>
    <rPh sb="7" eb="9">
      <t>ホゼン</t>
    </rPh>
    <rPh sb="9" eb="11">
      <t>ジギョウ</t>
    </rPh>
    <rPh sb="11" eb="13">
      <t>クミアイ</t>
    </rPh>
    <phoneticPr fontId="12"/>
  </si>
  <si>
    <t>土船地区
環境保全会</t>
    <rPh sb="0" eb="2">
      <t>ツチフネ</t>
    </rPh>
    <rPh sb="2" eb="4">
      <t>チク</t>
    </rPh>
    <rPh sb="5" eb="7">
      <t>カンキョウ</t>
    </rPh>
    <rPh sb="7" eb="9">
      <t>ホゼン</t>
    </rPh>
    <rPh sb="9" eb="10">
      <t>カイ</t>
    </rPh>
    <phoneticPr fontId="12"/>
  </si>
  <si>
    <t>下飯坂
環境保全会</t>
    <rPh sb="0" eb="1">
      <t>シモ</t>
    </rPh>
    <rPh sb="1" eb="3">
      <t>イイザカ</t>
    </rPh>
    <rPh sb="4" eb="6">
      <t>カンキョウ</t>
    </rPh>
    <rPh sb="6" eb="8">
      <t>ホゼン</t>
    </rPh>
    <rPh sb="8" eb="9">
      <t>カイ</t>
    </rPh>
    <phoneticPr fontId="12"/>
  </si>
  <si>
    <t>金沢
環境保全組合</t>
    <rPh sb="0" eb="1">
      <t>カネ</t>
    </rPh>
    <rPh sb="1" eb="2">
      <t>サワ</t>
    </rPh>
    <rPh sb="3" eb="5">
      <t>カンキョウ</t>
    </rPh>
    <rPh sb="5" eb="7">
      <t>ホゼン</t>
    </rPh>
    <rPh sb="7" eb="9">
      <t>クミアイ</t>
    </rPh>
    <phoneticPr fontId="12"/>
  </si>
  <si>
    <t>関谷・浅川
環境保全組合</t>
    <rPh sb="0" eb="2">
      <t>せきや</t>
    </rPh>
    <rPh sb="3" eb="5">
      <t>あさかわ</t>
    </rPh>
    <rPh sb="6" eb="8">
      <t>かんきょう</t>
    </rPh>
    <rPh sb="8" eb="10">
      <t>ほぜん</t>
    </rPh>
    <rPh sb="10" eb="12">
      <t>くみあい</t>
    </rPh>
    <phoneticPr fontId="12" type="Hiragana"/>
  </si>
  <si>
    <t>中沢農地・水
環境保全組合</t>
    <rPh sb="0" eb="2">
      <t>ナカザワ</t>
    </rPh>
    <rPh sb="2" eb="4">
      <t>ノウチ</t>
    </rPh>
    <rPh sb="5" eb="6">
      <t>ミズ</t>
    </rPh>
    <rPh sb="7" eb="9">
      <t>カンキョウ</t>
    </rPh>
    <rPh sb="9" eb="11">
      <t>ホゼン</t>
    </rPh>
    <rPh sb="11" eb="13">
      <t>クミアイ</t>
    </rPh>
    <phoneticPr fontId="12"/>
  </si>
  <si>
    <t>高成地域
保全協議会</t>
    <rPh sb="0" eb="2">
      <t>タカナリ</t>
    </rPh>
    <rPh sb="2" eb="4">
      <t>チイキ</t>
    </rPh>
    <rPh sb="5" eb="7">
      <t>ホゼン</t>
    </rPh>
    <rPh sb="7" eb="10">
      <t>キョウギカイ</t>
    </rPh>
    <phoneticPr fontId="12"/>
  </si>
  <si>
    <t>原瀬３
環境保全会</t>
    <rPh sb="0" eb="1">
      <t>ハラ</t>
    </rPh>
    <rPh sb="1" eb="2">
      <t>セ</t>
    </rPh>
    <rPh sb="4" eb="6">
      <t>カンキョウ</t>
    </rPh>
    <rPh sb="6" eb="8">
      <t>ホゼン</t>
    </rPh>
    <rPh sb="8" eb="9">
      <t>カイ</t>
    </rPh>
    <phoneticPr fontId="12"/>
  </si>
  <si>
    <t>大平北部
ネットワーク</t>
    <rPh sb="0" eb="2">
      <t>オオヒラ</t>
    </rPh>
    <rPh sb="2" eb="4">
      <t>ホクブ</t>
    </rPh>
    <phoneticPr fontId="12"/>
  </si>
  <si>
    <t>大平５区
環境クラブ</t>
    <rPh sb="0" eb="2">
      <t>タイヘイ</t>
    </rPh>
    <rPh sb="3" eb="4">
      <t>ク</t>
    </rPh>
    <rPh sb="5" eb="7">
      <t>カンキョウ</t>
    </rPh>
    <phoneticPr fontId="12"/>
  </si>
  <si>
    <t>大平７区
環境保全会</t>
    <rPh sb="0" eb="2">
      <t>タイヘイ</t>
    </rPh>
    <rPh sb="3" eb="4">
      <t>ク</t>
    </rPh>
    <rPh sb="5" eb="7">
      <t>カンキョウ</t>
    </rPh>
    <rPh sb="7" eb="9">
      <t>ホゼン</t>
    </rPh>
    <rPh sb="9" eb="10">
      <t>カイ</t>
    </rPh>
    <phoneticPr fontId="12"/>
  </si>
  <si>
    <t>大平東部
環境保全会</t>
    <rPh sb="0" eb="2">
      <t>タイヘイ</t>
    </rPh>
    <rPh sb="2" eb="4">
      <t>トウブ</t>
    </rPh>
    <rPh sb="5" eb="7">
      <t>カンキョウ</t>
    </rPh>
    <rPh sb="7" eb="9">
      <t>ホゼン</t>
    </rPh>
    <rPh sb="9" eb="10">
      <t>カイ</t>
    </rPh>
    <phoneticPr fontId="12"/>
  </si>
  <si>
    <t>上川崎南部
地域保全協議会</t>
    <rPh sb="0" eb="1">
      <t>カミ</t>
    </rPh>
    <rPh sb="1" eb="3">
      <t>カワサキ</t>
    </rPh>
    <rPh sb="3" eb="4">
      <t>ミナミ</t>
    </rPh>
    <rPh sb="4" eb="5">
      <t>ブ</t>
    </rPh>
    <rPh sb="6" eb="8">
      <t>チイキ</t>
    </rPh>
    <rPh sb="8" eb="10">
      <t>ホゼン</t>
    </rPh>
    <rPh sb="10" eb="12">
      <t>キョウギ</t>
    </rPh>
    <rPh sb="12" eb="13">
      <t>カイ</t>
    </rPh>
    <phoneticPr fontId="12"/>
  </si>
  <si>
    <t>三合地・大中地
地域保全協議会</t>
    <rPh sb="0" eb="1">
      <t>サン</t>
    </rPh>
    <rPh sb="1" eb="2">
      <t>ア</t>
    </rPh>
    <rPh sb="2" eb="3">
      <t>チ</t>
    </rPh>
    <rPh sb="4" eb="5">
      <t>ダイ</t>
    </rPh>
    <rPh sb="5" eb="7">
      <t>ナカチ</t>
    </rPh>
    <rPh sb="8" eb="10">
      <t>チイキ</t>
    </rPh>
    <rPh sb="10" eb="12">
      <t>ホゼン</t>
    </rPh>
    <rPh sb="12" eb="15">
      <t>キョウギカイ</t>
    </rPh>
    <phoneticPr fontId="12"/>
  </si>
  <si>
    <t>沖田集落
資源保全会</t>
    <rPh sb="0" eb="2">
      <t>オキタ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</si>
  <si>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下ノ関農地・水
保全管理協議会</t>
    <rPh sb="0" eb="1">
      <t>シモ</t>
    </rPh>
    <rPh sb="2" eb="3">
      <t>セキ</t>
    </rPh>
    <rPh sb="3" eb="5">
      <t>ノウチ</t>
    </rPh>
    <rPh sb="6" eb="7">
      <t>ミズ</t>
    </rPh>
    <rPh sb="8" eb="10">
      <t>ホゼン</t>
    </rPh>
    <rPh sb="10" eb="12">
      <t>カンリ</t>
    </rPh>
    <rPh sb="12" eb="15">
      <t>キョウギカイ</t>
    </rPh>
    <phoneticPr fontId="12"/>
  </si>
  <si>
    <t>戸沢４区農地・水・
環境保全の会</t>
    <rPh sb="0" eb="2">
      <t>トザワ</t>
    </rPh>
    <rPh sb="3" eb="4">
      <t>ク</t>
    </rPh>
    <rPh sb="4" eb="6">
      <t>ノウチ</t>
    </rPh>
    <rPh sb="7" eb="8">
      <t>ミズ</t>
    </rPh>
    <rPh sb="10" eb="12">
      <t>カンキョウ</t>
    </rPh>
    <rPh sb="12" eb="14">
      <t>ホゼン</t>
    </rPh>
    <rPh sb="15" eb="16">
      <t>カイ</t>
    </rPh>
    <phoneticPr fontId="12"/>
  </si>
  <si>
    <t>五十沢
自然を守る会</t>
    <rPh sb="0" eb="2">
      <t>ゴジュウ</t>
    </rPh>
    <rPh sb="2" eb="3">
      <t>サワ</t>
    </rPh>
    <rPh sb="4" eb="6">
      <t>シゼン</t>
    </rPh>
    <rPh sb="7" eb="8">
      <t>マモ</t>
    </rPh>
    <rPh sb="9" eb="10">
      <t>カイ</t>
    </rPh>
    <phoneticPr fontId="12"/>
  </si>
  <si>
    <t>和田１１区資源
保全委員会</t>
    <rPh sb="0" eb="2">
      <t>ワダ</t>
    </rPh>
    <rPh sb="4" eb="5">
      <t>ク</t>
    </rPh>
    <rPh sb="5" eb="7">
      <t>シゲン</t>
    </rPh>
    <rPh sb="8" eb="10">
      <t>ホゼン</t>
    </rPh>
    <rPh sb="10" eb="13">
      <t>イインカイ</t>
    </rPh>
    <phoneticPr fontId="12"/>
  </si>
  <si>
    <t>柴宮地区
耕地保存会</t>
    <rPh sb="0" eb="1">
      <t>シバ</t>
    </rPh>
    <rPh sb="1" eb="2">
      <t>ミヤ</t>
    </rPh>
    <rPh sb="2" eb="4">
      <t>チク</t>
    </rPh>
    <rPh sb="5" eb="7">
      <t>コウチ</t>
    </rPh>
    <rPh sb="7" eb="9">
      <t>ホゾン</t>
    </rPh>
    <phoneticPr fontId="12"/>
  </si>
  <si>
    <t>美しい山口を
つくる会</t>
    <phoneticPr fontId="12"/>
  </si>
  <si>
    <t>膳部農地・水・
環境保全協議会</t>
    <phoneticPr fontId="12"/>
  </si>
  <si>
    <t>川田地区農地・水・
環境保全向上対策会</t>
    <rPh sb="0" eb="1">
      <t>カワ</t>
    </rPh>
    <rPh sb="1" eb="2">
      <t>タ</t>
    </rPh>
    <rPh sb="2" eb="4">
      <t>チク</t>
    </rPh>
    <rPh sb="4" eb="6">
      <t>ノウチ</t>
    </rPh>
    <rPh sb="7" eb="8">
      <t>スイ</t>
    </rPh>
    <rPh sb="10" eb="12">
      <t>カンキョウ</t>
    </rPh>
    <rPh sb="12" eb="14">
      <t>ホゼン</t>
    </rPh>
    <rPh sb="14" eb="16">
      <t>コウジョウ</t>
    </rPh>
    <rPh sb="16" eb="18">
      <t>タイサク</t>
    </rPh>
    <rPh sb="18" eb="19">
      <t>カイ</t>
    </rPh>
    <phoneticPr fontId="12"/>
  </si>
  <si>
    <t>多田野ふるさと
再生の会</t>
    <phoneticPr fontId="12"/>
  </si>
  <si>
    <t>西原
農地環境保全会</t>
    <rPh sb="0" eb="2">
      <t>ニシハラ</t>
    </rPh>
    <rPh sb="3" eb="5">
      <t>ノウチ</t>
    </rPh>
    <rPh sb="5" eb="7">
      <t>カンキョウ</t>
    </rPh>
    <rPh sb="7" eb="9">
      <t>ホゼン</t>
    </rPh>
    <rPh sb="9" eb="10">
      <t>カイ</t>
    </rPh>
    <phoneticPr fontId="12"/>
  </si>
  <si>
    <t>日和田町宮下
ふるさと会</t>
    <phoneticPr fontId="12"/>
  </si>
  <si>
    <t>木目沢地区
エコの会</t>
    <phoneticPr fontId="12"/>
  </si>
  <si>
    <t>海老根
環境保存会</t>
    <rPh sb="7" eb="8">
      <t>ゾン</t>
    </rPh>
    <phoneticPr fontId="12"/>
  </si>
  <si>
    <t>高久田
環境保全会</t>
    <phoneticPr fontId="12"/>
  </si>
  <si>
    <t>高林地区
資源保全会</t>
    <phoneticPr fontId="12"/>
  </si>
  <si>
    <t>児渡地区
資源保全会</t>
    <phoneticPr fontId="12"/>
  </si>
  <si>
    <t>上松本地区
資源保全会</t>
    <rPh sb="0" eb="1">
      <t>ウエ</t>
    </rPh>
    <rPh sb="1" eb="3">
      <t>マツモト</t>
    </rPh>
    <phoneticPr fontId="12"/>
  </si>
  <si>
    <t>和久農地水
環境保全協議会</t>
    <rPh sb="10" eb="13">
      <t>キョウギカイ</t>
    </rPh>
    <phoneticPr fontId="12"/>
  </si>
  <si>
    <t>板仲みんなの
里山保全会</t>
    <rPh sb="10" eb="11">
      <t>ゼン</t>
    </rPh>
    <phoneticPr fontId="12"/>
  </si>
  <si>
    <t>曲木農地環境
保全推進会</t>
    <rPh sb="9" eb="11">
      <t>スイシン</t>
    </rPh>
    <phoneticPr fontId="12"/>
  </si>
  <si>
    <t>山小屋地区
環境保全会</t>
    <phoneticPr fontId="12"/>
  </si>
  <si>
    <t>北須釜
農地水保全会</t>
    <phoneticPr fontId="12"/>
  </si>
  <si>
    <t>蒜生地区
環境保全会</t>
    <phoneticPr fontId="12"/>
  </si>
  <si>
    <t>岩法寺地区
環境保全会</t>
    <phoneticPr fontId="12"/>
  </si>
  <si>
    <t>蓬田新田地区
環境保全会</t>
    <phoneticPr fontId="12"/>
  </si>
  <si>
    <t>九生滝地区
資源保全会</t>
    <phoneticPr fontId="12"/>
  </si>
  <si>
    <t>中地区
環境保全会</t>
    <phoneticPr fontId="12"/>
  </si>
  <si>
    <t>南須釜
環境保全会</t>
    <phoneticPr fontId="12"/>
  </si>
  <si>
    <t>栃本ふるさと
づくり会</t>
    <phoneticPr fontId="12"/>
  </si>
  <si>
    <t>北屋敷
水と緑の会</t>
    <phoneticPr fontId="12"/>
  </si>
  <si>
    <t>石阿弥陀
ロマンクラブ</t>
    <rPh sb="0" eb="1">
      <t>イシ</t>
    </rPh>
    <rPh sb="1" eb="4">
      <t>アミダ</t>
    </rPh>
    <phoneticPr fontId="12"/>
  </si>
  <si>
    <t>舟田集落
資源保存会</t>
    <rPh sb="0" eb="2">
      <t>フナダ</t>
    </rPh>
    <rPh sb="2" eb="4">
      <t>シュウラク</t>
    </rPh>
    <rPh sb="5" eb="7">
      <t>シゲン</t>
    </rPh>
    <rPh sb="7" eb="10">
      <t>ホゾンカイ</t>
    </rPh>
    <phoneticPr fontId="12"/>
  </si>
  <si>
    <t>萱根地区
保全会活動組織</t>
    <rPh sb="0" eb="1">
      <t>カヤ</t>
    </rPh>
    <rPh sb="1" eb="2">
      <t>ネ</t>
    </rPh>
    <rPh sb="2" eb="4">
      <t>チク</t>
    </rPh>
    <rPh sb="5" eb="7">
      <t>ホゼン</t>
    </rPh>
    <rPh sb="7" eb="8">
      <t>カイ</t>
    </rPh>
    <rPh sb="8" eb="10">
      <t>カツドウ</t>
    </rPh>
    <rPh sb="10" eb="12">
      <t>ソシキ</t>
    </rPh>
    <phoneticPr fontId="12"/>
  </si>
  <si>
    <t>双石地区
環境保全会</t>
    <rPh sb="0" eb="1">
      <t>ソウ</t>
    </rPh>
    <rPh sb="1" eb="2">
      <t>イシ</t>
    </rPh>
    <rPh sb="2" eb="4">
      <t>チク</t>
    </rPh>
    <rPh sb="5" eb="7">
      <t>カンキョウ</t>
    </rPh>
    <rPh sb="7" eb="9">
      <t>ホゼン</t>
    </rPh>
    <rPh sb="9" eb="10">
      <t>カイ</t>
    </rPh>
    <phoneticPr fontId="12"/>
  </si>
  <si>
    <t>Eco中山
農村環境保全会</t>
    <rPh sb="12" eb="13">
      <t>カイ</t>
    </rPh>
    <phoneticPr fontId="12"/>
  </si>
  <si>
    <t>第2回</t>
    <rPh sb="0" eb="1">
      <t>ダイ</t>
    </rPh>
    <rPh sb="2" eb="3">
      <t>カイ</t>
    </rPh>
    <phoneticPr fontId="12"/>
  </si>
  <si>
    <t>上渋井菜の花の会</t>
    <phoneticPr fontId="12"/>
  </si>
  <si>
    <t>伊香清流の郷</t>
    <phoneticPr fontId="12"/>
  </si>
  <si>
    <t>里山ネット植田</t>
    <phoneticPr fontId="12"/>
  </si>
  <si>
    <t>常世中野地域
保全協議会</t>
    <phoneticPr fontId="12"/>
  </si>
  <si>
    <t>上野地区
農地・水・保全会</t>
    <rPh sb="0" eb="2">
      <t>ウエノ</t>
    </rPh>
    <rPh sb="2" eb="4">
      <t>チク</t>
    </rPh>
    <rPh sb="5" eb="7">
      <t>ノウチ</t>
    </rPh>
    <rPh sb="8" eb="9">
      <t>ミズ</t>
    </rPh>
    <rPh sb="10" eb="12">
      <t>ホゼン</t>
    </rPh>
    <rPh sb="12" eb="13">
      <t>カイ</t>
    </rPh>
    <phoneticPr fontId="17"/>
  </si>
  <si>
    <t>鷲田地区
農地・水保全会</t>
    <rPh sb="0" eb="1">
      <t>ワシ</t>
    </rPh>
    <rPh sb="1" eb="2">
      <t>タ</t>
    </rPh>
    <rPh sb="2" eb="4">
      <t>チク</t>
    </rPh>
    <rPh sb="5" eb="7">
      <t>ノウチ</t>
    </rPh>
    <rPh sb="8" eb="9">
      <t>ミズ</t>
    </rPh>
    <rPh sb="9" eb="11">
      <t>ホゼン</t>
    </rPh>
    <rPh sb="11" eb="12">
      <t>カイ</t>
    </rPh>
    <phoneticPr fontId="12"/>
  </si>
  <si>
    <t>蟹沢・長浜
環境保全協議会</t>
    <rPh sb="0" eb="1">
      <t>カニ</t>
    </rPh>
    <rPh sb="1" eb="2">
      <t>サワ</t>
    </rPh>
    <rPh sb="3" eb="5">
      <t>ナガハマ</t>
    </rPh>
    <rPh sb="6" eb="8">
      <t>カンキョウ</t>
    </rPh>
    <rPh sb="8" eb="10">
      <t>ホゼン</t>
    </rPh>
    <rPh sb="10" eb="13">
      <t>キョウギカイ</t>
    </rPh>
    <phoneticPr fontId="12"/>
  </si>
  <si>
    <t>牛沢
環境保全委員会</t>
    <rPh sb="0" eb="1">
      <t>ウシ</t>
    </rPh>
    <rPh sb="1" eb="2">
      <t>サワ</t>
    </rPh>
    <rPh sb="3" eb="5">
      <t>カンキョウ</t>
    </rPh>
    <rPh sb="5" eb="7">
      <t>ホゼン</t>
    </rPh>
    <rPh sb="7" eb="10">
      <t>イインカイ</t>
    </rPh>
    <phoneticPr fontId="12"/>
  </si>
  <si>
    <t>水島
環境保全委員会</t>
    <rPh sb="0" eb="2">
      <t>ミズシマ</t>
    </rPh>
    <rPh sb="3" eb="5">
      <t>カンキョウ</t>
    </rPh>
    <rPh sb="5" eb="7">
      <t>ホゼン</t>
    </rPh>
    <rPh sb="7" eb="10">
      <t>イインカイ</t>
    </rPh>
    <phoneticPr fontId="12"/>
  </si>
  <si>
    <t>沖
環境保全協議会</t>
    <rPh sb="0" eb="1">
      <t>オキ</t>
    </rPh>
    <rPh sb="2" eb="4">
      <t>カンキョウ</t>
    </rPh>
    <rPh sb="4" eb="6">
      <t>ホゼン</t>
    </rPh>
    <rPh sb="6" eb="9">
      <t>キョウギカイ</t>
    </rPh>
    <phoneticPr fontId="12"/>
  </si>
  <si>
    <t>矢ノ目
環境保全委員会</t>
    <rPh sb="0" eb="1">
      <t>ヤ</t>
    </rPh>
    <rPh sb="2" eb="3">
      <t>メ</t>
    </rPh>
    <rPh sb="4" eb="6">
      <t>カンキョウ</t>
    </rPh>
    <rPh sb="6" eb="8">
      <t>ホゼン</t>
    </rPh>
    <rPh sb="8" eb="11">
      <t>イインカイ</t>
    </rPh>
    <phoneticPr fontId="12"/>
  </si>
  <si>
    <t>上金沢
生活環境倶楽部</t>
    <rPh sb="0" eb="1">
      <t>ウエ</t>
    </rPh>
    <rPh sb="1" eb="2">
      <t>カネ</t>
    </rPh>
    <rPh sb="2" eb="3">
      <t>サワ</t>
    </rPh>
    <rPh sb="4" eb="6">
      <t>セイカツ</t>
    </rPh>
    <rPh sb="6" eb="8">
      <t>カンキョウ</t>
    </rPh>
    <rPh sb="8" eb="11">
      <t>クラブ</t>
    </rPh>
    <phoneticPr fontId="12"/>
  </si>
  <si>
    <t>上新田
環境保全会</t>
    <rPh sb="0" eb="1">
      <t>ウエ</t>
    </rPh>
    <rPh sb="1" eb="3">
      <t>ニッタ</t>
    </rPh>
    <rPh sb="4" eb="6">
      <t>カンキョウ</t>
    </rPh>
    <rPh sb="6" eb="8">
      <t>ホゼン</t>
    </rPh>
    <rPh sb="8" eb="9">
      <t>カイ</t>
    </rPh>
    <phoneticPr fontId="12"/>
  </si>
  <si>
    <t>中村農地・水環境
保全向上委員会</t>
    <rPh sb="0" eb="2">
      <t>ナカムラ</t>
    </rPh>
    <rPh sb="2" eb="4">
      <t>ノウチ</t>
    </rPh>
    <rPh sb="5" eb="6">
      <t>ミズ</t>
    </rPh>
    <rPh sb="6" eb="8">
      <t>カンキョウ</t>
    </rPh>
    <rPh sb="9" eb="11">
      <t>ホゼン</t>
    </rPh>
    <rPh sb="11" eb="13">
      <t>コウジョウ</t>
    </rPh>
    <rPh sb="13" eb="16">
      <t>イインカイ</t>
    </rPh>
    <phoneticPr fontId="12"/>
  </si>
  <si>
    <t>福原
環境保全協議会</t>
    <rPh sb="0" eb="2">
      <t>フクハラ</t>
    </rPh>
    <rPh sb="3" eb="5">
      <t>カンキョウ</t>
    </rPh>
    <rPh sb="5" eb="7">
      <t>ホゼン</t>
    </rPh>
    <rPh sb="7" eb="10">
      <t>キョウギカイ</t>
    </rPh>
    <phoneticPr fontId="12"/>
  </si>
  <si>
    <t>金上
環境保全委員会</t>
    <rPh sb="0" eb="1">
      <t>カネ</t>
    </rPh>
    <rPh sb="1" eb="2">
      <t>ウエ</t>
    </rPh>
    <rPh sb="3" eb="5">
      <t>カンキョウ</t>
    </rPh>
    <rPh sb="5" eb="7">
      <t>ホゼン</t>
    </rPh>
    <rPh sb="7" eb="10">
      <t>イインカイ</t>
    </rPh>
    <phoneticPr fontId="12"/>
  </si>
  <si>
    <t>樋口分
環境保全会</t>
    <rPh sb="0" eb="2">
      <t>ヒグチ</t>
    </rPh>
    <rPh sb="2" eb="3">
      <t>ブン</t>
    </rPh>
    <rPh sb="4" eb="6">
      <t>カンキョウ</t>
    </rPh>
    <rPh sb="6" eb="8">
      <t>ホゼン</t>
    </rPh>
    <rPh sb="8" eb="9">
      <t>カイ</t>
    </rPh>
    <phoneticPr fontId="12"/>
  </si>
  <si>
    <t>太田谷地
環境保全委員会</t>
    <rPh sb="0" eb="2">
      <t>オオタ</t>
    </rPh>
    <rPh sb="2" eb="3">
      <t>タニ</t>
    </rPh>
    <rPh sb="3" eb="4">
      <t>チ</t>
    </rPh>
    <rPh sb="5" eb="7">
      <t>カンキョウ</t>
    </rPh>
    <rPh sb="7" eb="9">
      <t>ホゼン</t>
    </rPh>
    <rPh sb="9" eb="12">
      <t>イインカイ</t>
    </rPh>
    <phoneticPr fontId="12"/>
  </si>
  <si>
    <t>村田地区
環境保全委員会</t>
    <rPh sb="0" eb="2">
      <t>ムラタ</t>
    </rPh>
    <rPh sb="2" eb="4">
      <t>チク</t>
    </rPh>
    <rPh sb="5" eb="7">
      <t>カンキョウ</t>
    </rPh>
    <rPh sb="7" eb="9">
      <t>ホゼン</t>
    </rPh>
    <rPh sb="9" eb="12">
      <t>イインカイ</t>
    </rPh>
    <phoneticPr fontId="12"/>
  </si>
  <si>
    <t>海老沢農・水・
保全会</t>
    <rPh sb="0" eb="2">
      <t>エビ</t>
    </rPh>
    <rPh sb="2" eb="3">
      <t>サワ</t>
    </rPh>
    <rPh sb="3" eb="4">
      <t>ノウ</t>
    </rPh>
    <rPh sb="5" eb="6">
      <t>スイ</t>
    </rPh>
    <rPh sb="8" eb="10">
      <t>ホゼン</t>
    </rPh>
    <rPh sb="10" eb="11">
      <t>カイ</t>
    </rPh>
    <phoneticPr fontId="12"/>
  </si>
  <si>
    <t>新開津
環境保全委員会</t>
    <rPh sb="0" eb="1">
      <t>シン</t>
    </rPh>
    <rPh sb="1" eb="2">
      <t>カイ</t>
    </rPh>
    <rPh sb="2" eb="3">
      <t>ツ</t>
    </rPh>
    <rPh sb="4" eb="6">
      <t>カンキョウ</t>
    </rPh>
    <rPh sb="6" eb="8">
      <t>ホゼン</t>
    </rPh>
    <rPh sb="8" eb="11">
      <t>イインカイ</t>
    </rPh>
    <phoneticPr fontId="12"/>
  </si>
  <si>
    <t>中開津農地・水・
環境委員会</t>
    <rPh sb="0" eb="1">
      <t>ナカ</t>
    </rPh>
    <rPh sb="1" eb="2">
      <t>カイ</t>
    </rPh>
    <rPh sb="2" eb="3">
      <t>ツ</t>
    </rPh>
    <rPh sb="3" eb="5">
      <t>ノウチ</t>
    </rPh>
    <rPh sb="6" eb="7">
      <t>ミズ</t>
    </rPh>
    <rPh sb="9" eb="11">
      <t>カンキョウ</t>
    </rPh>
    <rPh sb="11" eb="14">
      <t>イインカイ</t>
    </rPh>
    <phoneticPr fontId="12"/>
  </si>
  <si>
    <t>青津
資源保全協議会</t>
    <rPh sb="0" eb="1">
      <t>アオ</t>
    </rPh>
    <rPh sb="1" eb="2">
      <t>ツ</t>
    </rPh>
    <rPh sb="3" eb="5">
      <t>シゲン</t>
    </rPh>
    <rPh sb="5" eb="7">
      <t>ホゼン</t>
    </rPh>
    <rPh sb="7" eb="10">
      <t>キョウギカイ</t>
    </rPh>
    <phoneticPr fontId="12"/>
  </si>
  <si>
    <t>中政所
環境保全委員会</t>
    <rPh sb="0" eb="1">
      <t>ナカ</t>
    </rPh>
    <rPh sb="1" eb="2">
      <t>セイ</t>
    </rPh>
    <rPh sb="2" eb="3">
      <t>トコロ</t>
    </rPh>
    <rPh sb="4" eb="6">
      <t>カンキョウ</t>
    </rPh>
    <rPh sb="6" eb="8">
      <t>ホゼン</t>
    </rPh>
    <rPh sb="8" eb="11">
      <t>イインカイ</t>
    </rPh>
    <phoneticPr fontId="12"/>
  </si>
  <si>
    <t>和泉川原
環境保全委員会</t>
    <rPh sb="0" eb="2">
      <t>イズミ</t>
    </rPh>
    <rPh sb="2" eb="3">
      <t>カワ</t>
    </rPh>
    <rPh sb="3" eb="4">
      <t>ハラ</t>
    </rPh>
    <rPh sb="5" eb="7">
      <t>カンキョウ</t>
    </rPh>
    <rPh sb="7" eb="9">
      <t>ホゼン</t>
    </rPh>
    <rPh sb="9" eb="12">
      <t>イインカイ</t>
    </rPh>
    <phoneticPr fontId="12"/>
  </si>
  <si>
    <t>下政所
環境保全委員会</t>
    <rPh sb="0" eb="1">
      <t>シタ</t>
    </rPh>
    <rPh sb="1" eb="2">
      <t>セイ</t>
    </rPh>
    <rPh sb="2" eb="3">
      <t>トコロ</t>
    </rPh>
    <rPh sb="4" eb="6">
      <t>カンキョウ</t>
    </rPh>
    <rPh sb="6" eb="8">
      <t>ホゼン</t>
    </rPh>
    <rPh sb="8" eb="11">
      <t>イインカイ</t>
    </rPh>
    <phoneticPr fontId="12"/>
  </si>
  <si>
    <t>西青津
環境保全委員会</t>
    <rPh sb="0" eb="1">
      <t>ニシ</t>
    </rPh>
    <rPh sb="1" eb="2">
      <t>アオ</t>
    </rPh>
    <rPh sb="2" eb="3">
      <t>ツ</t>
    </rPh>
    <rPh sb="4" eb="6">
      <t>カンキョウ</t>
    </rPh>
    <rPh sb="6" eb="8">
      <t>ホゼン</t>
    </rPh>
    <rPh sb="8" eb="11">
      <t>イインカイ</t>
    </rPh>
    <phoneticPr fontId="12"/>
  </si>
  <si>
    <t>八日沢農地・水・
環境活動委員会</t>
    <rPh sb="0" eb="1">
      <t>ハチ</t>
    </rPh>
    <rPh sb="1" eb="2">
      <t>ヒ</t>
    </rPh>
    <rPh sb="2" eb="3">
      <t>サワ</t>
    </rPh>
    <rPh sb="3" eb="5">
      <t>ノウチ</t>
    </rPh>
    <rPh sb="6" eb="7">
      <t>ミズ</t>
    </rPh>
    <rPh sb="9" eb="11">
      <t>カンキョウ</t>
    </rPh>
    <rPh sb="11" eb="13">
      <t>カツドウ</t>
    </rPh>
    <rPh sb="13" eb="16">
      <t>イインカイ</t>
    </rPh>
    <phoneticPr fontId="12"/>
  </si>
  <si>
    <t>大上農地・水
対策協議会</t>
    <rPh sb="0" eb="1">
      <t>オオ</t>
    </rPh>
    <rPh sb="1" eb="2">
      <t>ウエ</t>
    </rPh>
    <rPh sb="2" eb="4">
      <t>ノウチ</t>
    </rPh>
    <rPh sb="5" eb="6">
      <t>ミズ</t>
    </rPh>
    <rPh sb="7" eb="9">
      <t>タイサク</t>
    </rPh>
    <rPh sb="9" eb="12">
      <t>キョウギカイ</t>
    </rPh>
    <phoneticPr fontId="12"/>
  </si>
  <si>
    <t>宇内地区
環境保全会</t>
    <rPh sb="0" eb="1">
      <t>ウ</t>
    </rPh>
    <rPh sb="1" eb="2">
      <t>ナイ</t>
    </rPh>
    <rPh sb="2" eb="4">
      <t>チク</t>
    </rPh>
    <rPh sb="5" eb="7">
      <t>カンキョウ</t>
    </rPh>
    <rPh sb="7" eb="9">
      <t>ホゼン</t>
    </rPh>
    <rPh sb="9" eb="10">
      <t>カイ</t>
    </rPh>
    <phoneticPr fontId="12"/>
  </si>
  <si>
    <t>津尻
環境保全委員会</t>
    <rPh sb="0" eb="1">
      <t>ツ</t>
    </rPh>
    <rPh sb="1" eb="2">
      <t>シリ</t>
    </rPh>
    <rPh sb="3" eb="5">
      <t>カンキョウ</t>
    </rPh>
    <rPh sb="5" eb="7">
      <t>ホゼン</t>
    </rPh>
    <rPh sb="7" eb="10">
      <t>イインカイ</t>
    </rPh>
    <phoneticPr fontId="12"/>
  </si>
  <si>
    <t>長井環境保全
実行委員会</t>
    <rPh sb="0" eb="2">
      <t>ナガイ</t>
    </rPh>
    <rPh sb="2" eb="4">
      <t>カンキョウ</t>
    </rPh>
    <rPh sb="4" eb="6">
      <t>ホゼン</t>
    </rPh>
    <rPh sb="7" eb="9">
      <t>ジッコウ</t>
    </rPh>
    <rPh sb="9" eb="12">
      <t>イインカイ</t>
    </rPh>
    <phoneticPr fontId="12"/>
  </si>
  <si>
    <t>塔寺
資源保全委員会</t>
    <rPh sb="0" eb="2">
      <t>トウデラ</t>
    </rPh>
    <rPh sb="3" eb="5">
      <t>シゲン</t>
    </rPh>
    <rPh sb="5" eb="7">
      <t>ホゼン</t>
    </rPh>
    <rPh sb="7" eb="10">
      <t>イインカイ</t>
    </rPh>
    <phoneticPr fontId="12"/>
  </si>
  <si>
    <t>新舘区
環境保全委員会</t>
    <rPh sb="0" eb="1">
      <t>シン</t>
    </rPh>
    <rPh sb="1" eb="2">
      <t>タテ</t>
    </rPh>
    <rPh sb="2" eb="3">
      <t>ク</t>
    </rPh>
    <rPh sb="4" eb="6">
      <t>カンキョウ</t>
    </rPh>
    <rPh sb="6" eb="8">
      <t>ホゼン</t>
    </rPh>
    <rPh sb="8" eb="11">
      <t>イインカイ</t>
    </rPh>
    <phoneticPr fontId="12"/>
  </si>
  <si>
    <t>杉農地・水・
環境保全委員会</t>
    <rPh sb="0" eb="1">
      <t>スギ</t>
    </rPh>
    <rPh sb="1" eb="3">
      <t>ノウチ</t>
    </rPh>
    <rPh sb="4" eb="5">
      <t>ミズ</t>
    </rPh>
    <rPh sb="7" eb="9">
      <t>カンキョウ</t>
    </rPh>
    <rPh sb="9" eb="11">
      <t>ホゼン</t>
    </rPh>
    <rPh sb="11" eb="14">
      <t>イインカイ</t>
    </rPh>
    <phoneticPr fontId="12"/>
  </si>
  <si>
    <t>船窪
環境保全委員会</t>
    <rPh sb="0" eb="1">
      <t>フネ</t>
    </rPh>
    <rPh sb="1" eb="2">
      <t>クボ</t>
    </rPh>
    <rPh sb="3" eb="5">
      <t>カンキョウ</t>
    </rPh>
    <rPh sb="5" eb="7">
      <t>ホゼン</t>
    </rPh>
    <rPh sb="7" eb="10">
      <t>イインカイ</t>
    </rPh>
    <phoneticPr fontId="12"/>
  </si>
  <si>
    <t>大沢
環境保全委員会</t>
    <rPh sb="0" eb="2">
      <t>オオサワ</t>
    </rPh>
    <rPh sb="3" eb="5">
      <t>カンキョウ</t>
    </rPh>
    <rPh sb="5" eb="7">
      <t>ホゼン</t>
    </rPh>
    <rPh sb="7" eb="10">
      <t>イインカイ</t>
    </rPh>
    <phoneticPr fontId="12"/>
  </si>
  <si>
    <t>市川地区
環境保全組合</t>
    <rPh sb="0" eb="2">
      <t>イチカワ</t>
    </rPh>
    <rPh sb="2" eb="4">
      <t>チク</t>
    </rPh>
    <rPh sb="5" eb="7">
      <t>カンキョウ</t>
    </rPh>
    <rPh sb="7" eb="9">
      <t>ホゼン</t>
    </rPh>
    <rPh sb="9" eb="11">
      <t>クミアイ</t>
    </rPh>
    <phoneticPr fontId="12"/>
  </si>
  <si>
    <t>新屋敷新田
資源守り隊</t>
    <rPh sb="0" eb="3">
      <t>シンヤシキ</t>
    </rPh>
    <rPh sb="3" eb="5">
      <t>シンデン</t>
    </rPh>
    <rPh sb="6" eb="8">
      <t>シゲン</t>
    </rPh>
    <rPh sb="8" eb="9">
      <t>マモ</t>
    </rPh>
    <rPh sb="10" eb="11">
      <t>タイ</t>
    </rPh>
    <phoneticPr fontId="12"/>
  </si>
  <si>
    <t>田中地区
環境保全活動会</t>
    <rPh sb="0" eb="2">
      <t>タナカ</t>
    </rPh>
    <rPh sb="2" eb="4">
      <t>チク</t>
    </rPh>
    <rPh sb="5" eb="7">
      <t>カンキョウ</t>
    </rPh>
    <rPh sb="7" eb="9">
      <t>ホゼン</t>
    </rPh>
    <rPh sb="9" eb="11">
      <t>カツドウ</t>
    </rPh>
    <rPh sb="11" eb="12">
      <t>カイ</t>
    </rPh>
    <phoneticPr fontId="12"/>
  </si>
  <si>
    <t>佐賀瀬川
農地・水・環境保全会</t>
    <rPh sb="0" eb="1">
      <t>サ</t>
    </rPh>
    <rPh sb="1" eb="2">
      <t>ガ</t>
    </rPh>
    <rPh sb="2" eb="3">
      <t>セ</t>
    </rPh>
    <rPh sb="3" eb="4">
      <t>カワ</t>
    </rPh>
    <rPh sb="5" eb="7">
      <t>ノウチ</t>
    </rPh>
    <rPh sb="8" eb="9">
      <t>ミズ</t>
    </rPh>
    <rPh sb="10" eb="12">
      <t>カンキョウ</t>
    </rPh>
    <rPh sb="12" eb="14">
      <t>ホゼン</t>
    </rPh>
    <rPh sb="14" eb="15">
      <t>カイ</t>
    </rPh>
    <phoneticPr fontId="12"/>
  </si>
  <si>
    <t>入豆田
環境保全会</t>
    <rPh sb="0" eb="1">
      <t>ハイ</t>
    </rPh>
    <rPh sb="1" eb="2">
      <t>マメ</t>
    </rPh>
    <rPh sb="2" eb="3">
      <t>タ</t>
    </rPh>
    <rPh sb="4" eb="6">
      <t>カンキョウ</t>
    </rPh>
    <rPh sb="6" eb="8">
      <t>ホゼン</t>
    </rPh>
    <rPh sb="8" eb="9">
      <t>カイ</t>
    </rPh>
    <phoneticPr fontId="12"/>
  </si>
  <si>
    <t>竹原集落
環境保全会</t>
    <rPh sb="0" eb="2">
      <t>タケハラ</t>
    </rPh>
    <rPh sb="2" eb="4">
      <t>シュウラク</t>
    </rPh>
    <rPh sb="5" eb="7">
      <t>カンキョウ</t>
    </rPh>
    <rPh sb="7" eb="9">
      <t>ホゼン</t>
    </rPh>
    <rPh sb="9" eb="10">
      <t>カイ</t>
    </rPh>
    <phoneticPr fontId="12"/>
  </si>
  <si>
    <t>永田農地・水保全
管理組合活動組織</t>
    <rPh sb="0" eb="2">
      <t>ナガタ</t>
    </rPh>
    <rPh sb="2" eb="4">
      <t>ノウチ</t>
    </rPh>
    <rPh sb="5" eb="6">
      <t>ミズ</t>
    </rPh>
    <rPh sb="6" eb="8">
      <t>ホゼン</t>
    </rPh>
    <rPh sb="9" eb="11">
      <t>カンリ</t>
    </rPh>
    <rPh sb="11" eb="13">
      <t>クミアイ</t>
    </rPh>
    <rPh sb="13" eb="15">
      <t>カツドウ</t>
    </rPh>
    <rPh sb="15" eb="17">
      <t>ソシキ</t>
    </rPh>
    <phoneticPr fontId="12"/>
  </si>
  <si>
    <t>東玉野地区
環境保全会</t>
    <rPh sb="0" eb="1">
      <t>ヒガシ</t>
    </rPh>
    <rPh sb="1" eb="3">
      <t>タマノ</t>
    </rPh>
    <rPh sb="3" eb="5">
      <t>チク</t>
    </rPh>
    <rPh sb="6" eb="8">
      <t>カンキョウ</t>
    </rPh>
    <rPh sb="8" eb="10">
      <t>ホゼン</t>
    </rPh>
    <rPh sb="10" eb="11">
      <t>カイ</t>
    </rPh>
    <phoneticPr fontId="12"/>
  </si>
  <si>
    <t>日下石第１区農地・
水・環境保全会</t>
    <rPh sb="0" eb="1">
      <t>ニチ</t>
    </rPh>
    <rPh sb="1" eb="2">
      <t>ゲ</t>
    </rPh>
    <rPh sb="2" eb="3">
      <t>イシ</t>
    </rPh>
    <rPh sb="3" eb="4">
      <t>ダイ</t>
    </rPh>
    <rPh sb="5" eb="6">
      <t>ク</t>
    </rPh>
    <rPh sb="6" eb="8">
      <t>ノウチ</t>
    </rPh>
    <rPh sb="10" eb="11">
      <t>ミズ</t>
    </rPh>
    <rPh sb="12" eb="14">
      <t>カンキョウ</t>
    </rPh>
    <rPh sb="14" eb="16">
      <t>ホゼン</t>
    </rPh>
    <rPh sb="16" eb="17">
      <t>カイ</t>
    </rPh>
    <phoneticPr fontId="12"/>
  </si>
  <si>
    <t>玉野地区農地・
水・環境保全会</t>
    <rPh sb="0" eb="2">
      <t>タマノ</t>
    </rPh>
    <rPh sb="2" eb="4">
      <t>チク</t>
    </rPh>
    <rPh sb="4" eb="6">
      <t>ノウチ</t>
    </rPh>
    <rPh sb="8" eb="9">
      <t>ミズ</t>
    </rPh>
    <rPh sb="10" eb="12">
      <t>カンキョウ</t>
    </rPh>
    <rPh sb="12" eb="14">
      <t>ホゼン</t>
    </rPh>
    <rPh sb="14" eb="15">
      <t>カイ</t>
    </rPh>
    <phoneticPr fontId="12"/>
  </si>
  <si>
    <t>川子農地水
環境保全隊</t>
    <rPh sb="0" eb="1">
      <t>カワ</t>
    </rPh>
    <rPh sb="1" eb="2">
      <t>コ</t>
    </rPh>
    <rPh sb="2" eb="4">
      <t>ノウチ</t>
    </rPh>
    <rPh sb="4" eb="5">
      <t>ミズ</t>
    </rPh>
    <rPh sb="6" eb="8">
      <t>カンキョウ</t>
    </rPh>
    <rPh sb="8" eb="10">
      <t>ホゼン</t>
    </rPh>
    <rPh sb="10" eb="11">
      <t>タイ</t>
    </rPh>
    <phoneticPr fontId="12"/>
  </si>
  <si>
    <t>岡和田農地水
環境保全隊</t>
    <rPh sb="0" eb="1">
      <t>オカ</t>
    </rPh>
    <rPh sb="1" eb="3">
      <t>ワダ</t>
    </rPh>
    <rPh sb="3" eb="5">
      <t>ノウチ</t>
    </rPh>
    <rPh sb="5" eb="6">
      <t>ミズ</t>
    </rPh>
    <rPh sb="7" eb="9">
      <t>カンキョウ</t>
    </rPh>
    <rPh sb="9" eb="11">
      <t>ホゼン</t>
    </rPh>
    <rPh sb="11" eb="12">
      <t>タイ</t>
    </rPh>
    <phoneticPr fontId="12"/>
  </si>
  <si>
    <t>小山田農地水
環境保全隊</t>
    <rPh sb="0" eb="3">
      <t>オヤマダ</t>
    </rPh>
    <rPh sb="3" eb="5">
      <t>ノウチ</t>
    </rPh>
    <rPh sb="5" eb="6">
      <t>ミズ</t>
    </rPh>
    <rPh sb="7" eb="9">
      <t>カンキョウ</t>
    </rPh>
    <rPh sb="9" eb="11">
      <t>ホゼン</t>
    </rPh>
    <rPh sb="11" eb="12">
      <t>タイ</t>
    </rPh>
    <phoneticPr fontId="12"/>
  </si>
  <si>
    <t>上北二
環境保全会</t>
    <rPh sb="0" eb="1">
      <t>カミ</t>
    </rPh>
    <rPh sb="1" eb="2">
      <t>キタ</t>
    </rPh>
    <rPh sb="2" eb="3">
      <t>ニ</t>
    </rPh>
    <rPh sb="4" eb="6">
      <t>カンキョウ</t>
    </rPh>
    <rPh sb="6" eb="8">
      <t>ホゼン</t>
    </rPh>
    <rPh sb="8" eb="9">
      <t>カイ</t>
    </rPh>
    <phoneticPr fontId="12"/>
  </si>
  <si>
    <t>上高久地区
環境保全隊</t>
    <rPh sb="0" eb="1">
      <t>ウエ</t>
    </rPh>
    <rPh sb="1" eb="3">
      <t>タカク</t>
    </rPh>
    <rPh sb="3" eb="5">
      <t>チク</t>
    </rPh>
    <rPh sb="6" eb="8">
      <t>カンキョウ</t>
    </rPh>
    <rPh sb="8" eb="10">
      <t>ホゼン</t>
    </rPh>
    <rPh sb="10" eb="11">
      <t>タイ</t>
    </rPh>
    <phoneticPr fontId="12"/>
  </si>
  <si>
    <t>中神谷地区
資源保全会</t>
    <rPh sb="0" eb="1">
      <t>ナカ</t>
    </rPh>
    <rPh sb="1" eb="3">
      <t>カミヤ</t>
    </rPh>
    <rPh sb="3" eb="5">
      <t>チク</t>
    </rPh>
    <rPh sb="6" eb="8">
      <t>シゲン</t>
    </rPh>
    <rPh sb="8" eb="10">
      <t>ホゼン</t>
    </rPh>
    <rPh sb="10" eb="11">
      <t>カイ</t>
    </rPh>
    <phoneticPr fontId="12"/>
  </si>
  <si>
    <t>馬目区
資源保全隊</t>
    <rPh sb="0" eb="2">
      <t>マノメ</t>
    </rPh>
    <rPh sb="2" eb="3">
      <t>ク</t>
    </rPh>
    <rPh sb="4" eb="6">
      <t>シゲン</t>
    </rPh>
    <rPh sb="6" eb="8">
      <t>ホゼン</t>
    </rPh>
    <rPh sb="8" eb="9">
      <t>タイ</t>
    </rPh>
    <phoneticPr fontId="12"/>
  </si>
  <si>
    <t>添野地域
資源保全会</t>
    <rPh sb="0" eb="1">
      <t>ソ</t>
    </rPh>
    <rPh sb="1" eb="2">
      <t>ノ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</si>
  <si>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狐塚地区
資源保全会</t>
    <rPh sb="0" eb="1">
      <t>キツネ</t>
    </rPh>
    <rPh sb="1" eb="2">
      <t>ツカ</t>
    </rPh>
    <rPh sb="2" eb="4">
      <t>チク</t>
    </rPh>
    <rPh sb="5" eb="7">
      <t>シゲン</t>
    </rPh>
    <rPh sb="7" eb="9">
      <t>ホゼン</t>
    </rPh>
    <rPh sb="9" eb="10">
      <t>カイ</t>
    </rPh>
    <phoneticPr fontId="12"/>
  </si>
  <si>
    <t>袖玉山
環境保全会</t>
    <rPh sb="0" eb="1">
      <t>ソデ</t>
    </rPh>
    <rPh sb="1" eb="3">
      <t>タマヤマ</t>
    </rPh>
    <rPh sb="4" eb="6">
      <t>カンキョウ</t>
    </rPh>
    <rPh sb="6" eb="8">
      <t>ホゼン</t>
    </rPh>
    <rPh sb="8" eb="9">
      <t>カイ</t>
    </rPh>
    <phoneticPr fontId="12"/>
  </si>
  <si>
    <t>塩地区
環境保全会</t>
    <rPh sb="0" eb="1">
      <t>シオ</t>
    </rPh>
    <rPh sb="1" eb="3">
      <t>チク</t>
    </rPh>
    <rPh sb="4" eb="6">
      <t>カンキョウ</t>
    </rPh>
    <rPh sb="6" eb="8">
      <t>ホゼン</t>
    </rPh>
    <rPh sb="8" eb="9">
      <t>カイ</t>
    </rPh>
    <phoneticPr fontId="12"/>
  </si>
  <si>
    <t>玉山集落
資源保全会</t>
    <rPh sb="0" eb="2">
      <t>タマヤマ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</si>
  <si>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下仁井田集落
資源保全会</t>
    <rPh sb="0" eb="1">
      <t>シモ</t>
    </rPh>
    <rPh sb="1" eb="4">
      <t>ニイダ</t>
    </rPh>
    <rPh sb="4" eb="6">
      <t>シュウラク</t>
    </rPh>
    <rPh sb="7" eb="9">
      <t>シゲン</t>
    </rPh>
    <rPh sb="9" eb="11">
      <t>ホゼン</t>
    </rPh>
    <rPh sb="11" eb="12">
      <t>カイ</t>
    </rPh>
    <phoneticPr fontId="12"/>
  </si>
  <si>
    <t>西小川
農地水保全会</t>
    <rPh sb="0" eb="1">
      <t>ニシ</t>
    </rPh>
    <rPh sb="1" eb="3">
      <t>オガワ</t>
    </rPh>
    <rPh sb="4" eb="6">
      <t>ノウチ</t>
    </rPh>
    <rPh sb="6" eb="7">
      <t>ミズ</t>
    </rPh>
    <rPh sb="7" eb="9">
      <t>ホゼン</t>
    </rPh>
    <rPh sb="9" eb="10">
      <t>カイ</t>
    </rPh>
    <phoneticPr fontId="12"/>
  </si>
  <si>
    <t>榊小屋
農地水保全会</t>
    <rPh sb="0" eb="1">
      <t>サカキ</t>
    </rPh>
    <rPh sb="1" eb="3">
      <t>コヤ</t>
    </rPh>
    <rPh sb="4" eb="6">
      <t>ノウチ</t>
    </rPh>
    <rPh sb="6" eb="7">
      <t>ミズ</t>
    </rPh>
    <rPh sb="7" eb="9">
      <t>ホゼン</t>
    </rPh>
    <rPh sb="9" eb="10">
      <t>カイ</t>
    </rPh>
    <phoneticPr fontId="12"/>
  </si>
  <si>
    <t>小久地区農地・
水環境保全隊</t>
    <rPh sb="0" eb="1">
      <t>コ</t>
    </rPh>
    <rPh sb="1" eb="2">
      <t>ヒサ</t>
    </rPh>
    <rPh sb="2" eb="4">
      <t>チク</t>
    </rPh>
    <rPh sb="4" eb="6">
      <t>ノウチ</t>
    </rPh>
    <rPh sb="8" eb="9">
      <t>ミズ</t>
    </rPh>
    <rPh sb="9" eb="11">
      <t>カンキョウ</t>
    </rPh>
    <rPh sb="11" eb="14">
      <t>ホゼンタイ</t>
    </rPh>
    <phoneticPr fontId="12"/>
  </si>
  <si>
    <t>牛庭
環境を守る会</t>
    <phoneticPr fontId="12"/>
  </si>
  <si>
    <t>駒屋
環境保全協議会</t>
    <rPh sb="0" eb="1">
      <t>コマ</t>
    </rPh>
    <rPh sb="1" eb="2">
      <t>ヤ</t>
    </rPh>
    <rPh sb="3" eb="5">
      <t>カンキョウ</t>
    </rPh>
    <rPh sb="5" eb="7">
      <t>ホゼン</t>
    </rPh>
    <rPh sb="7" eb="10">
      <t>キョウギカイ</t>
    </rPh>
    <phoneticPr fontId="12"/>
  </si>
  <si>
    <t>前田沢の
水と緑を守る会</t>
    <phoneticPr fontId="12"/>
  </si>
  <si>
    <t>上萱沼
自然を守る会</t>
    <phoneticPr fontId="12"/>
  </si>
  <si>
    <t>中野地区
環境を守る会</t>
    <phoneticPr fontId="12"/>
  </si>
  <si>
    <t>金沢
水・土・里組合</t>
    <phoneticPr fontId="12"/>
  </si>
  <si>
    <t>やたがわ
環境を守る会</t>
    <phoneticPr fontId="12"/>
  </si>
  <si>
    <t>勝方地域農地水
環境を守る会</t>
    <rPh sb="0" eb="1">
      <t>カツ</t>
    </rPh>
    <rPh sb="1" eb="2">
      <t>カタ</t>
    </rPh>
    <rPh sb="2" eb="4">
      <t>チイキ</t>
    </rPh>
    <rPh sb="4" eb="6">
      <t>ノウチ</t>
    </rPh>
    <rPh sb="6" eb="7">
      <t>ミズ</t>
    </rPh>
    <rPh sb="8" eb="10">
      <t>カンキョウ</t>
    </rPh>
    <rPh sb="11" eb="12">
      <t>マモ</t>
    </rPh>
    <rPh sb="13" eb="14">
      <t>カイ</t>
    </rPh>
    <phoneticPr fontId="12"/>
  </si>
  <si>
    <t>下小川区
環境を守る会</t>
    <rPh sb="0" eb="1">
      <t>シタ</t>
    </rPh>
    <rPh sb="1" eb="3">
      <t>オガワ</t>
    </rPh>
    <rPh sb="3" eb="4">
      <t>ク</t>
    </rPh>
    <rPh sb="5" eb="7">
      <t>カンキョウ</t>
    </rPh>
    <rPh sb="8" eb="9">
      <t>マモ</t>
    </rPh>
    <rPh sb="10" eb="11">
      <t>カイ</t>
    </rPh>
    <phoneticPr fontId="12"/>
  </si>
  <si>
    <t>下太田農地・水
環境保全会</t>
    <rPh sb="0" eb="1">
      <t>シモ</t>
    </rPh>
    <rPh sb="1" eb="3">
      <t>オオタ</t>
    </rPh>
    <rPh sb="3" eb="5">
      <t>ノウチ</t>
    </rPh>
    <rPh sb="6" eb="7">
      <t>ミズ</t>
    </rPh>
    <rPh sb="8" eb="9">
      <t>カン</t>
    </rPh>
    <rPh sb="9" eb="10">
      <t>サカイ</t>
    </rPh>
    <rPh sb="10" eb="12">
      <t>ホゼン</t>
    </rPh>
    <rPh sb="12" eb="13">
      <t>カイ</t>
    </rPh>
    <phoneticPr fontId="12"/>
  </si>
  <si>
    <t>舘野地区
環境保全会</t>
    <rPh sb="0" eb="1">
      <t>タテ</t>
    </rPh>
    <rPh sb="1" eb="2">
      <t>ノ</t>
    </rPh>
    <rPh sb="2" eb="4">
      <t>チク</t>
    </rPh>
    <rPh sb="5" eb="7">
      <t>カンキョウ</t>
    </rPh>
    <rPh sb="7" eb="9">
      <t>ホゼン</t>
    </rPh>
    <rPh sb="9" eb="10">
      <t>カイ</t>
    </rPh>
    <phoneticPr fontId="12"/>
  </si>
  <si>
    <t>百目木ふるさと
環境資源保全会</t>
    <rPh sb="0" eb="1">
      <t>モモ</t>
    </rPh>
    <rPh sb="1" eb="2">
      <t>メ</t>
    </rPh>
    <rPh sb="2" eb="3">
      <t>キ</t>
    </rPh>
    <rPh sb="8" eb="10">
      <t>カンキョウ</t>
    </rPh>
    <rPh sb="10" eb="12">
      <t>シゲン</t>
    </rPh>
    <rPh sb="12" eb="14">
      <t>ホゼン</t>
    </rPh>
    <rPh sb="14" eb="15">
      <t>カイ</t>
    </rPh>
    <phoneticPr fontId="12"/>
  </si>
  <si>
    <t>水と緑を守る
富野会</t>
    <rPh sb="0" eb="1">
      <t>ミズ</t>
    </rPh>
    <rPh sb="2" eb="3">
      <t>ミドリ</t>
    </rPh>
    <rPh sb="4" eb="5">
      <t>マモ</t>
    </rPh>
    <rPh sb="7" eb="8">
      <t>トミ</t>
    </rPh>
    <rPh sb="8" eb="9">
      <t>ノ</t>
    </rPh>
    <rPh sb="9" eb="10">
      <t>カイ</t>
    </rPh>
    <phoneticPr fontId="12"/>
  </si>
  <si>
    <t>柱田環境保全
推進協議会</t>
    <rPh sb="0" eb="1">
      <t>ハシラ</t>
    </rPh>
    <rPh sb="1" eb="2">
      <t>タ</t>
    </rPh>
    <rPh sb="2" eb="4">
      <t>カンキョウ</t>
    </rPh>
    <rPh sb="4" eb="6">
      <t>ホゼン</t>
    </rPh>
    <rPh sb="7" eb="9">
      <t>スイシン</t>
    </rPh>
    <rPh sb="9" eb="12">
      <t>キョウギカイ</t>
    </rPh>
    <phoneticPr fontId="12"/>
  </si>
  <si>
    <t>大塚・高野保全会</t>
    <rPh sb="0" eb="2">
      <t>オオツカ</t>
    </rPh>
    <rPh sb="3" eb="5">
      <t>タカノ</t>
    </rPh>
    <rPh sb="5" eb="7">
      <t>ホゼン</t>
    </rPh>
    <rPh sb="7" eb="8">
      <t>カイ</t>
    </rPh>
    <phoneticPr fontId="12"/>
  </si>
  <si>
    <t>和田３区農地・水
・環境保全組合</t>
    <rPh sb="0" eb="2">
      <t>ワダ</t>
    </rPh>
    <rPh sb="3" eb="4">
      <t>ク</t>
    </rPh>
    <rPh sb="4" eb="6">
      <t>ノウチ</t>
    </rPh>
    <rPh sb="7" eb="8">
      <t>ミズ</t>
    </rPh>
    <rPh sb="10" eb="12">
      <t>カンキョウ</t>
    </rPh>
    <rPh sb="12" eb="14">
      <t>ホゼン</t>
    </rPh>
    <rPh sb="14" eb="16">
      <t>クミアイ</t>
    </rPh>
    <phoneticPr fontId="12"/>
  </si>
  <si>
    <t>白岩第５区
環境保全会</t>
    <rPh sb="0" eb="2">
      <t>しらいわ</t>
    </rPh>
    <rPh sb="2" eb="3">
      <t>だい</t>
    </rPh>
    <rPh sb="4" eb="5">
      <t>く</t>
    </rPh>
    <rPh sb="6" eb="8">
      <t>かんきょう</t>
    </rPh>
    <rPh sb="8" eb="10">
      <t>ほぜん</t>
    </rPh>
    <rPh sb="10" eb="11">
      <t>かい</t>
    </rPh>
    <phoneticPr fontId="12" type="Hiragana"/>
  </si>
  <si>
    <t>白岩第８区
環境保全会</t>
    <rPh sb="0" eb="2">
      <t>しらいわ</t>
    </rPh>
    <rPh sb="2" eb="3">
      <t>だい</t>
    </rPh>
    <rPh sb="4" eb="5">
      <t>く</t>
    </rPh>
    <rPh sb="6" eb="8">
      <t>かんきょう</t>
    </rPh>
    <rPh sb="8" eb="10">
      <t>ほぜん</t>
    </rPh>
    <rPh sb="10" eb="11">
      <t>かい</t>
    </rPh>
    <phoneticPr fontId="12" type="Hiragana"/>
  </si>
  <si>
    <t>和田４区地域
環境保全隊</t>
    <rPh sb="0" eb="2">
      <t>ワダ</t>
    </rPh>
    <rPh sb="3" eb="4">
      <t>ク</t>
    </rPh>
    <rPh sb="4" eb="6">
      <t>チイキ</t>
    </rPh>
    <rPh sb="7" eb="9">
      <t>カンキョウ</t>
    </rPh>
    <rPh sb="9" eb="11">
      <t>ホゼン</t>
    </rPh>
    <rPh sb="11" eb="12">
      <t>タイ</t>
    </rPh>
    <phoneticPr fontId="12"/>
  </si>
  <si>
    <t>白岩第７区
環境保全会</t>
    <rPh sb="0" eb="2">
      <t>シライワ</t>
    </rPh>
    <rPh sb="2" eb="3">
      <t>ダイ</t>
    </rPh>
    <rPh sb="4" eb="5">
      <t>ク</t>
    </rPh>
    <rPh sb="6" eb="8">
      <t>カンキョウ</t>
    </rPh>
    <rPh sb="8" eb="10">
      <t>ホゼン</t>
    </rPh>
    <rPh sb="10" eb="11">
      <t>カイ</t>
    </rPh>
    <phoneticPr fontId="12"/>
  </si>
  <si>
    <t>本宮１３区
環境保全会</t>
    <rPh sb="0" eb="2">
      <t>モトミヤ</t>
    </rPh>
    <rPh sb="4" eb="5">
      <t>ク</t>
    </rPh>
    <rPh sb="6" eb="8">
      <t>カンキョウ</t>
    </rPh>
    <rPh sb="8" eb="10">
      <t>ホゼン</t>
    </rPh>
    <rPh sb="10" eb="11">
      <t>カイ</t>
    </rPh>
    <phoneticPr fontId="12"/>
  </si>
  <si>
    <t>国見町</t>
    <rPh sb="0" eb="3">
      <t>クニミマチ</t>
    </rPh>
    <phoneticPr fontId="12"/>
  </si>
  <si>
    <t>○</t>
    <phoneticPr fontId="12"/>
  </si>
  <si>
    <t>国見町計</t>
    <rPh sb="0" eb="3">
      <t>クニミマチ</t>
    </rPh>
    <rPh sb="3" eb="4">
      <t>ケイ</t>
    </rPh>
    <phoneticPr fontId="12"/>
  </si>
  <si>
    <t>袋田農地・水・
環境を守る会</t>
    <rPh sb="0" eb="2">
      <t>フクロダ</t>
    </rPh>
    <rPh sb="2" eb="4">
      <t>ノウチ</t>
    </rPh>
    <rPh sb="5" eb="6">
      <t>ミズ</t>
    </rPh>
    <rPh sb="8" eb="10">
      <t>カンキョウ</t>
    </rPh>
    <rPh sb="11" eb="12">
      <t>マモ</t>
    </rPh>
    <rPh sb="13" eb="14">
      <t>カイ</t>
    </rPh>
    <phoneticPr fontId="12"/>
  </si>
  <si>
    <t>浜尾地区
資源保全隊</t>
    <rPh sb="0" eb="2">
      <t>ハマオ</t>
    </rPh>
    <rPh sb="2" eb="4">
      <t>チク</t>
    </rPh>
    <rPh sb="5" eb="7">
      <t>シゲン</t>
    </rPh>
    <rPh sb="7" eb="9">
      <t>ホゼン</t>
    </rPh>
    <rPh sb="9" eb="10">
      <t>タイ</t>
    </rPh>
    <phoneticPr fontId="12"/>
  </si>
  <si>
    <t>矢沢農村
環境保全会</t>
    <rPh sb="0" eb="2">
      <t>ヤザワ</t>
    </rPh>
    <rPh sb="2" eb="4">
      <t>ノウソン</t>
    </rPh>
    <rPh sb="5" eb="7">
      <t>カンキョウ</t>
    </rPh>
    <rPh sb="7" eb="9">
      <t>ホゼン</t>
    </rPh>
    <rPh sb="9" eb="10">
      <t>カイ</t>
    </rPh>
    <phoneticPr fontId="12"/>
  </si>
  <si>
    <t>下柱田地区
資源保全隊</t>
    <rPh sb="0" eb="1">
      <t>シタ</t>
    </rPh>
    <rPh sb="1" eb="2">
      <t>ハシラ</t>
    </rPh>
    <rPh sb="2" eb="3">
      <t>タ</t>
    </rPh>
    <rPh sb="3" eb="5">
      <t>チク</t>
    </rPh>
    <rPh sb="6" eb="8">
      <t>シゲン</t>
    </rPh>
    <rPh sb="8" eb="10">
      <t>ホゼン</t>
    </rPh>
    <rPh sb="10" eb="11">
      <t>タイ</t>
    </rPh>
    <phoneticPr fontId="12"/>
  </si>
  <si>
    <t>水原第１上組
活動組織</t>
    <rPh sb="0" eb="2">
      <t>ミズハラ</t>
    </rPh>
    <rPh sb="2" eb="3">
      <t>ダイ</t>
    </rPh>
    <rPh sb="4" eb="5">
      <t>ウエ</t>
    </rPh>
    <rPh sb="5" eb="6">
      <t>グミ</t>
    </rPh>
    <rPh sb="7" eb="9">
      <t>カツドウ</t>
    </rPh>
    <rPh sb="9" eb="11">
      <t>ソシキ</t>
    </rPh>
    <phoneticPr fontId="12"/>
  </si>
  <si>
    <t>板倉環境保全会</t>
    <rPh sb="0" eb="2">
      <t>イタクラ</t>
    </rPh>
    <rPh sb="2" eb="4">
      <t>カンキョウ</t>
    </rPh>
    <rPh sb="4" eb="6">
      <t>ホゼン</t>
    </rPh>
    <rPh sb="6" eb="7">
      <t>カイ</t>
    </rPh>
    <phoneticPr fontId="12"/>
  </si>
  <si>
    <t>栃本ふる里会</t>
    <rPh sb="0" eb="2">
      <t>トチモト</t>
    </rPh>
    <rPh sb="4" eb="5">
      <t>サト</t>
    </rPh>
    <rPh sb="5" eb="6">
      <t>カイ</t>
    </rPh>
    <phoneticPr fontId="12"/>
  </si>
  <si>
    <t>安道農地・水
保全会</t>
    <rPh sb="0" eb="2">
      <t>アンドウ</t>
    </rPh>
    <rPh sb="2" eb="4">
      <t>ノウチ</t>
    </rPh>
    <rPh sb="5" eb="6">
      <t>ミズ</t>
    </rPh>
    <rPh sb="7" eb="9">
      <t>ホゼン</t>
    </rPh>
    <rPh sb="9" eb="10">
      <t>カイ</t>
    </rPh>
    <phoneticPr fontId="12"/>
  </si>
  <si>
    <t>上羽太鶴ほたる</t>
    <rPh sb="0" eb="1">
      <t>カミ</t>
    </rPh>
    <rPh sb="1" eb="2">
      <t>ハ</t>
    </rPh>
    <rPh sb="2" eb="3">
      <t>フト</t>
    </rPh>
    <rPh sb="3" eb="4">
      <t>ツル</t>
    </rPh>
    <phoneticPr fontId="12"/>
  </si>
  <si>
    <t>会津若松市</t>
    <rPh sb="0" eb="2">
      <t>アイヅ</t>
    </rPh>
    <rPh sb="2" eb="4">
      <t>ワカマツ</t>
    </rPh>
    <rPh sb="4" eb="5">
      <t>シ</t>
    </rPh>
    <phoneticPr fontId="12"/>
  </si>
  <si>
    <t>寺堀環境保全隊</t>
    <rPh sb="0" eb="1">
      <t>テラ</t>
    </rPh>
    <rPh sb="1" eb="2">
      <t>ボリ</t>
    </rPh>
    <rPh sb="2" eb="4">
      <t>カンキョウ</t>
    </rPh>
    <rPh sb="4" eb="6">
      <t>ホゼン</t>
    </rPh>
    <rPh sb="6" eb="7">
      <t>タイ</t>
    </rPh>
    <phoneticPr fontId="12"/>
  </si>
  <si>
    <t>平塚環境保全会</t>
    <rPh sb="0" eb="2">
      <t>ヒラツカ</t>
    </rPh>
    <rPh sb="2" eb="4">
      <t>カンキョウ</t>
    </rPh>
    <rPh sb="4" eb="6">
      <t>ホゼン</t>
    </rPh>
    <rPh sb="6" eb="7">
      <t>カイ</t>
    </rPh>
    <phoneticPr fontId="12"/>
  </si>
  <si>
    <t>会津若松市計</t>
    <rPh sb="0" eb="2">
      <t>アイヅ</t>
    </rPh>
    <rPh sb="2" eb="4">
      <t>ワカマツ</t>
    </rPh>
    <rPh sb="4" eb="5">
      <t>シ</t>
    </rPh>
    <rPh sb="5" eb="6">
      <t>ケイ</t>
    </rPh>
    <phoneticPr fontId="12"/>
  </si>
  <si>
    <t>赤星環境保全会</t>
    <rPh sb="0" eb="2">
      <t>アカホシ</t>
    </rPh>
    <rPh sb="2" eb="4">
      <t>カンキョウ</t>
    </rPh>
    <rPh sb="4" eb="6">
      <t>ホゼン</t>
    </rPh>
    <rPh sb="6" eb="7">
      <t>カイ</t>
    </rPh>
    <phoneticPr fontId="12"/>
  </si>
  <si>
    <t>太田なまずの会</t>
    <rPh sb="0" eb="2">
      <t>オオタ</t>
    </rPh>
    <rPh sb="6" eb="7">
      <t>カイ</t>
    </rPh>
    <phoneticPr fontId="12"/>
  </si>
  <si>
    <t>舘保全会</t>
    <rPh sb="0" eb="1">
      <t>タテ</t>
    </rPh>
    <rPh sb="1" eb="3">
      <t>ホゼン</t>
    </rPh>
    <rPh sb="3" eb="4">
      <t>カイ</t>
    </rPh>
    <phoneticPr fontId="12"/>
  </si>
  <si>
    <t>道地水土里会</t>
    <rPh sb="0" eb="1">
      <t>ミチ</t>
    </rPh>
    <rPh sb="1" eb="2">
      <t>チ</t>
    </rPh>
    <rPh sb="2" eb="4">
      <t>ミズツチ</t>
    </rPh>
    <rPh sb="4" eb="6">
      <t>リエ</t>
    </rPh>
    <phoneticPr fontId="12"/>
  </si>
  <si>
    <t>花とホタルの里
小沼沢</t>
    <rPh sb="0" eb="1">
      <t>ハナ</t>
    </rPh>
    <rPh sb="6" eb="7">
      <t>サト</t>
    </rPh>
    <rPh sb="8" eb="10">
      <t>オヌマ</t>
    </rPh>
    <rPh sb="10" eb="11">
      <t>サワ</t>
    </rPh>
    <phoneticPr fontId="12"/>
  </si>
  <si>
    <t>豊岡結倶楽部</t>
    <rPh sb="0" eb="2">
      <t>トヨオカ</t>
    </rPh>
    <rPh sb="2" eb="3">
      <t>ユ</t>
    </rPh>
    <rPh sb="3" eb="6">
      <t>クラブ</t>
    </rPh>
    <phoneticPr fontId="12"/>
  </si>
  <si>
    <t>下窪環境保全会</t>
    <rPh sb="0" eb="1">
      <t>シモ</t>
    </rPh>
    <rPh sb="1" eb="2">
      <t>クボ</t>
    </rPh>
    <rPh sb="2" eb="4">
      <t>カンキョウ</t>
    </rPh>
    <rPh sb="4" eb="6">
      <t>ホゼン</t>
    </rPh>
    <rPh sb="6" eb="7">
      <t>カイ</t>
    </rPh>
    <phoneticPr fontId="12"/>
  </si>
  <si>
    <t>一ノ堰タニシの会</t>
    <rPh sb="0" eb="1">
      <t>イチ</t>
    </rPh>
    <rPh sb="2" eb="3">
      <t>セキ</t>
    </rPh>
    <rPh sb="7" eb="8">
      <t>カイ</t>
    </rPh>
    <phoneticPr fontId="12"/>
  </si>
  <si>
    <t>山崎麓山
環境組合</t>
    <rPh sb="0" eb="2">
      <t>ヤマザキ</t>
    </rPh>
    <rPh sb="2" eb="4">
      <t>フモトヤマ</t>
    </rPh>
    <rPh sb="5" eb="7">
      <t>カンキョウ</t>
    </rPh>
    <rPh sb="7" eb="9">
      <t>クミアイ</t>
    </rPh>
    <phoneticPr fontId="12"/>
  </si>
  <si>
    <t>高吉なづなの会</t>
    <rPh sb="0" eb="2">
      <t>コウキチ</t>
    </rPh>
    <rPh sb="6" eb="7">
      <t>カイ</t>
    </rPh>
    <phoneticPr fontId="12"/>
  </si>
  <si>
    <t>関柴環境を
守る会</t>
    <rPh sb="0" eb="1">
      <t>セキ</t>
    </rPh>
    <rPh sb="1" eb="2">
      <t>シバ</t>
    </rPh>
    <rPh sb="2" eb="4">
      <t>カンキョウ</t>
    </rPh>
    <rPh sb="6" eb="7">
      <t>マモ</t>
    </rPh>
    <rPh sb="8" eb="9">
      <t>カイ</t>
    </rPh>
    <phoneticPr fontId="12"/>
  </si>
  <si>
    <t>35%</t>
    <phoneticPr fontId="12"/>
  </si>
  <si>
    <t>市町村費25%</t>
    <rPh sb="0" eb="3">
      <t>シチョウソン</t>
    </rPh>
    <rPh sb="3" eb="4">
      <t>ヒ</t>
    </rPh>
    <phoneticPr fontId="12"/>
  </si>
  <si>
    <t>国費40%
市町村費25%</t>
    <rPh sb="0" eb="2">
      <t>コクヒ</t>
    </rPh>
    <rPh sb="6" eb="9">
      <t>シチョウソン</t>
    </rPh>
    <rPh sb="9" eb="10">
      <t>ヒ</t>
    </rPh>
    <phoneticPr fontId="12"/>
  </si>
  <si>
    <t>中里農地・水を
守る会</t>
    <rPh sb="0" eb="1">
      <t>ナカ</t>
    </rPh>
    <rPh sb="1" eb="2">
      <t>サト</t>
    </rPh>
    <rPh sb="2" eb="4">
      <t>ノウチ</t>
    </rPh>
    <rPh sb="5" eb="6">
      <t>ミズ</t>
    </rPh>
    <rPh sb="8" eb="9">
      <t>マモ</t>
    </rPh>
    <rPh sb="10" eb="11">
      <t>カイ</t>
    </rPh>
    <phoneticPr fontId="12"/>
  </si>
  <si>
    <t>新町水土里会</t>
    <rPh sb="0" eb="2">
      <t>シンマチ</t>
    </rPh>
    <rPh sb="2" eb="3">
      <t>ミズ</t>
    </rPh>
    <rPh sb="3" eb="4">
      <t>ツチ</t>
    </rPh>
    <rPh sb="4" eb="5">
      <t>サト</t>
    </rPh>
    <rPh sb="5" eb="6">
      <t>カイ</t>
    </rPh>
    <phoneticPr fontId="12"/>
  </si>
  <si>
    <t>小出の環境を
守る会</t>
    <rPh sb="0" eb="1">
      <t>コ</t>
    </rPh>
    <rPh sb="1" eb="2">
      <t>デ</t>
    </rPh>
    <rPh sb="3" eb="5">
      <t>カンキョウ</t>
    </rPh>
    <rPh sb="7" eb="8">
      <t>マモ</t>
    </rPh>
    <rPh sb="9" eb="10">
      <t>カイ</t>
    </rPh>
    <phoneticPr fontId="12"/>
  </si>
  <si>
    <t>長尾カジカの会</t>
    <rPh sb="0" eb="2">
      <t>ナガオ</t>
    </rPh>
    <rPh sb="6" eb="7">
      <t>カイ</t>
    </rPh>
    <phoneticPr fontId="12"/>
  </si>
  <si>
    <t>中田付農地・水
保全の会</t>
    <rPh sb="0" eb="1">
      <t>ナカ</t>
    </rPh>
    <rPh sb="1" eb="2">
      <t>タ</t>
    </rPh>
    <rPh sb="2" eb="3">
      <t>ツキ</t>
    </rPh>
    <rPh sb="3" eb="5">
      <t>ノウチ</t>
    </rPh>
    <rPh sb="6" eb="7">
      <t>ミズ</t>
    </rPh>
    <rPh sb="8" eb="10">
      <t>ホゼン</t>
    </rPh>
    <rPh sb="11" eb="12">
      <t>カイ</t>
    </rPh>
    <phoneticPr fontId="12"/>
  </si>
  <si>
    <t>宮中環境保全会</t>
    <rPh sb="0" eb="1">
      <t>ミヤ</t>
    </rPh>
    <rPh sb="1" eb="2">
      <t>ナカ</t>
    </rPh>
    <rPh sb="2" eb="4">
      <t>カンキョウ</t>
    </rPh>
    <rPh sb="4" eb="6">
      <t>ホゼン</t>
    </rPh>
    <rPh sb="6" eb="7">
      <t>カイ</t>
    </rPh>
    <phoneticPr fontId="12"/>
  </si>
  <si>
    <t>田原環境保全会</t>
    <rPh sb="0" eb="2">
      <t>タハラ</t>
    </rPh>
    <rPh sb="2" eb="4">
      <t>カンキョウ</t>
    </rPh>
    <rPh sb="4" eb="6">
      <t>ホゼン</t>
    </rPh>
    <rPh sb="6" eb="7">
      <t>カイ</t>
    </rPh>
    <phoneticPr fontId="12"/>
  </si>
  <si>
    <t>磐梯町</t>
    <rPh sb="0" eb="3">
      <t>バンダイマチ</t>
    </rPh>
    <phoneticPr fontId="12"/>
  </si>
  <si>
    <t>磐梯町計</t>
    <rPh sb="0" eb="3">
      <t>バンダイマチ</t>
    </rPh>
    <rPh sb="3" eb="4">
      <t>ケイ</t>
    </rPh>
    <phoneticPr fontId="12"/>
  </si>
  <si>
    <t>猪苗代町</t>
    <rPh sb="0" eb="4">
      <t>イナワシロマチ</t>
    </rPh>
    <phoneticPr fontId="12"/>
  </si>
  <si>
    <t>入江保全会</t>
    <rPh sb="0" eb="2">
      <t>イリエ</t>
    </rPh>
    <rPh sb="2" eb="4">
      <t>ホゼン</t>
    </rPh>
    <rPh sb="4" eb="5">
      <t>カイ</t>
    </rPh>
    <phoneticPr fontId="12"/>
  </si>
  <si>
    <t>相名目農地・水
保全活動組織</t>
    <rPh sb="0" eb="1">
      <t>アイ</t>
    </rPh>
    <rPh sb="1" eb="2">
      <t>ナ</t>
    </rPh>
    <rPh sb="2" eb="3">
      <t>メ</t>
    </rPh>
    <rPh sb="3" eb="5">
      <t>ノウチ</t>
    </rPh>
    <rPh sb="6" eb="7">
      <t>ミズ</t>
    </rPh>
    <rPh sb="8" eb="10">
      <t>ホゼン</t>
    </rPh>
    <rPh sb="10" eb="12">
      <t>カツドウ</t>
    </rPh>
    <rPh sb="12" eb="14">
      <t>ソシキ</t>
    </rPh>
    <phoneticPr fontId="12"/>
  </si>
  <si>
    <t>○</t>
    <phoneticPr fontId="12"/>
  </si>
  <si>
    <t>猪苗代町計</t>
    <rPh sb="0" eb="4">
      <t>イナワシロマチ</t>
    </rPh>
    <rPh sb="4" eb="5">
      <t>ケイ</t>
    </rPh>
    <phoneticPr fontId="12"/>
  </si>
  <si>
    <t>湯川村</t>
    <rPh sb="0" eb="2">
      <t>ユカワ</t>
    </rPh>
    <rPh sb="2" eb="3">
      <t>ムラ</t>
    </rPh>
    <phoneticPr fontId="12"/>
  </si>
  <si>
    <t>中ノ目みどり
保全隊</t>
    <rPh sb="0" eb="1">
      <t>ナカ</t>
    </rPh>
    <rPh sb="2" eb="3">
      <t>メ</t>
    </rPh>
    <rPh sb="7" eb="9">
      <t>ホゼン</t>
    </rPh>
    <rPh sb="9" eb="10">
      <t>タイ</t>
    </rPh>
    <phoneticPr fontId="12"/>
  </si>
  <si>
    <t>高瀬環境を
守る会</t>
    <rPh sb="0" eb="2">
      <t>タカセ</t>
    </rPh>
    <rPh sb="2" eb="4">
      <t>カンキョウ</t>
    </rPh>
    <rPh sb="6" eb="7">
      <t>マモ</t>
    </rPh>
    <rPh sb="8" eb="9">
      <t>カイ</t>
    </rPh>
    <phoneticPr fontId="12"/>
  </si>
  <si>
    <t>湯川村計</t>
    <rPh sb="0" eb="2">
      <t>ユカワ</t>
    </rPh>
    <rPh sb="2" eb="3">
      <t>ムラ</t>
    </rPh>
    <rPh sb="3" eb="4">
      <t>ケイ</t>
    </rPh>
    <phoneticPr fontId="12"/>
  </si>
  <si>
    <t>柳津町</t>
    <rPh sb="0" eb="3">
      <t>ヤナイヅマチ</t>
    </rPh>
    <phoneticPr fontId="12"/>
  </si>
  <si>
    <t>柳津町農地・水・  環境保全協議会（農地・水・環境保全組織）</t>
    <rPh sb="0" eb="3">
      <t>ヤナイヅマチ</t>
    </rPh>
    <rPh sb="3" eb="5">
      <t>ノウチ</t>
    </rPh>
    <rPh sb="6" eb="7">
      <t>ミズ</t>
    </rPh>
    <rPh sb="10" eb="12">
      <t>カンキョウ</t>
    </rPh>
    <rPh sb="12" eb="14">
      <t>ホゼン</t>
    </rPh>
    <rPh sb="14" eb="17">
      <t>キョウギカイ</t>
    </rPh>
    <rPh sb="18" eb="20">
      <t>ノウチ</t>
    </rPh>
    <rPh sb="21" eb="22">
      <t>ミズ</t>
    </rPh>
    <rPh sb="23" eb="25">
      <t>カンキョウ</t>
    </rPh>
    <rPh sb="25" eb="27">
      <t>ホゼン</t>
    </rPh>
    <rPh sb="27" eb="29">
      <t>ソシキ</t>
    </rPh>
    <phoneticPr fontId="12"/>
  </si>
  <si>
    <t>○</t>
    <phoneticPr fontId="12"/>
  </si>
  <si>
    <t>柳津町計</t>
    <rPh sb="0" eb="3">
      <t>ヤナイヅマチ</t>
    </rPh>
    <rPh sb="3" eb="4">
      <t>ケイ</t>
    </rPh>
    <phoneticPr fontId="12"/>
  </si>
  <si>
    <t>昭和村</t>
    <rPh sb="0" eb="3">
      <t>ショウワムラ</t>
    </rPh>
    <phoneticPr fontId="12"/>
  </si>
  <si>
    <t>野尻ゆいクラブ</t>
    <rPh sb="0" eb="2">
      <t>ノジリ</t>
    </rPh>
    <phoneticPr fontId="12"/>
  </si>
  <si>
    <t>大芦地域保全会</t>
    <rPh sb="0" eb="2">
      <t>オオアシ</t>
    </rPh>
    <rPh sb="2" eb="4">
      <t>チイキ</t>
    </rPh>
    <rPh sb="4" eb="6">
      <t>ホゼン</t>
    </rPh>
    <rPh sb="6" eb="7">
      <t>カイ</t>
    </rPh>
    <phoneticPr fontId="12"/>
  </si>
  <si>
    <t>昭和村計</t>
    <rPh sb="0" eb="3">
      <t>ショウワムラ</t>
    </rPh>
    <rPh sb="3" eb="4">
      <t>ケイ</t>
    </rPh>
    <phoneticPr fontId="12"/>
  </si>
  <si>
    <r>
      <t>安田</t>
    </r>
    <r>
      <rPr>
        <sz val="11"/>
        <rFont val="ＭＳ Ｐゴシック"/>
        <family val="3"/>
        <charset val="128"/>
      </rPr>
      <t>環境保全会</t>
    </r>
    <rPh sb="0" eb="2">
      <t>ヤスダ</t>
    </rPh>
    <rPh sb="2" eb="4">
      <t>カンキョウ</t>
    </rPh>
    <rPh sb="4" eb="6">
      <t>ホゼン</t>
    </rPh>
    <rPh sb="6" eb="7">
      <t>カイ</t>
    </rPh>
    <phoneticPr fontId="12"/>
  </si>
  <si>
    <t>寺崎保全会</t>
    <rPh sb="0" eb="2">
      <t>テラサキ</t>
    </rPh>
    <rPh sb="2" eb="4">
      <t>ホゼン</t>
    </rPh>
    <rPh sb="4" eb="5">
      <t>カイ</t>
    </rPh>
    <phoneticPr fontId="12"/>
  </si>
  <si>
    <t>下郷町</t>
    <rPh sb="0" eb="3">
      <t>シモゴウマチ</t>
    </rPh>
    <phoneticPr fontId="12"/>
  </si>
  <si>
    <t>音金農地・水
環境保全組合</t>
    <rPh sb="0" eb="2">
      <t>オトガネ</t>
    </rPh>
    <rPh sb="2" eb="4">
      <t>ノウチ</t>
    </rPh>
    <rPh sb="5" eb="6">
      <t>ミズ</t>
    </rPh>
    <rPh sb="7" eb="9">
      <t>カンキョウ</t>
    </rPh>
    <rPh sb="9" eb="11">
      <t>ホゼン</t>
    </rPh>
    <rPh sb="11" eb="13">
      <t>クミアイ</t>
    </rPh>
    <phoneticPr fontId="12"/>
  </si>
  <si>
    <t>張平ふるさと
保全会</t>
    <rPh sb="0" eb="2">
      <t>ハリヒラ</t>
    </rPh>
    <rPh sb="7" eb="10">
      <t>ホゼンカイ</t>
    </rPh>
    <phoneticPr fontId="12"/>
  </si>
  <si>
    <t>ふるさと落合
保全会</t>
    <rPh sb="4" eb="5">
      <t>オ</t>
    </rPh>
    <rPh sb="5" eb="6">
      <t>ア</t>
    </rPh>
    <rPh sb="7" eb="10">
      <t>ホゼンカイ</t>
    </rPh>
    <phoneticPr fontId="12"/>
  </si>
  <si>
    <t>舘ヶ岡地区
資源保全隊</t>
    <rPh sb="0" eb="1">
      <t>タテ</t>
    </rPh>
    <rPh sb="2" eb="3">
      <t>オカ</t>
    </rPh>
    <rPh sb="3" eb="5">
      <t>チク</t>
    </rPh>
    <rPh sb="6" eb="8">
      <t>シゲン</t>
    </rPh>
    <rPh sb="8" eb="11">
      <t>ホゼンタイ</t>
    </rPh>
    <phoneticPr fontId="12"/>
  </si>
  <si>
    <t>仁井田の自然
環境を守る会
「夢・花彩道」</t>
    <rPh sb="0" eb="3">
      <t>ニイタ</t>
    </rPh>
    <rPh sb="4" eb="6">
      <t>シゼン</t>
    </rPh>
    <rPh sb="7" eb="9">
      <t>カンキョウ</t>
    </rPh>
    <rPh sb="10" eb="11">
      <t>マモ</t>
    </rPh>
    <rPh sb="12" eb="13">
      <t>カイ</t>
    </rPh>
    <rPh sb="15" eb="16">
      <t>ユメ</t>
    </rPh>
    <rPh sb="17" eb="18">
      <t>ハナ</t>
    </rPh>
    <rPh sb="18" eb="19">
      <t>サイ</t>
    </rPh>
    <rPh sb="19" eb="20">
      <t>ミチ</t>
    </rPh>
    <phoneticPr fontId="12"/>
  </si>
  <si>
    <t>前田川
環境資源保全隊</t>
    <rPh sb="0" eb="3">
      <t>マエダガワ</t>
    </rPh>
    <rPh sb="4" eb="6">
      <t>カンキョウ</t>
    </rPh>
    <rPh sb="6" eb="8">
      <t>シゲン</t>
    </rPh>
    <rPh sb="8" eb="10">
      <t>ホゼン</t>
    </rPh>
    <rPh sb="10" eb="11">
      <t>タイ</t>
    </rPh>
    <phoneticPr fontId="12"/>
  </si>
  <si>
    <t>堀込
資源保全会</t>
    <rPh sb="0" eb="1">
      <t>ホリ</t>
    </rPh>
    <rPh sb="1" eb="2">
      <t>コ</t>
    </rPh>
    <rPh sb="3" eb="5">
      <t>シゲン</t>
    </rPh>
    <rPh sb="5" eb="7">
      <t>ホゼン</t>
    </rPh>
    <rPh sb="7" eb="8">
      <t>カイ</t>
    </rPh>
    <phoneticPr fontId="12"/>
  </si>
  <si>
    <t>みどりトラスト
長沼</t>
    <rPh sb="8" eb="10">
      <t>ナガヌマ</t>
    </rPh>
    <phoneticPr fontId="12"/>
  </si>
  <si>
    <t>上小中
水と緑の会</t>
    <rPh sb="0" eb="1">
      <t>カミ</t>
    </rPh>
    <rPh sb="1" eb="3">
      <t>コナカ</t>
    </rPh>
    <rPh sb="4" eb="5">
      <t>ミズ</t>
    </rPh>
    <rPh sb="6" eb="7">
      <t>ミドリ</t>
    </rPh>
    <rPh sb="8" eb="9">
      <t>カイ</t>
    </rPh>
    <phoneticPr fontId="12"/>
  </si>
  <si>
    <t>豊町
みどり守り隊</t>
    <rPh sb="0" eb="1">
      <t>ユタ</t>
    </rPh>
    <rPh sb="1" eb="2">
      <t>マチ</t>
    </rPh>
    <rPh sb="6" eb="7">
      <t>マモ</t>
    </rPh>
    <rPh sb="8" eb="9">
      <t>タイ</t>
    </rPh>
    <phoneticPr fontId="12"/>
  </si>
  <si>
    <t>里守屋
ふるさとを守る会</t>
    <rPh sb="0" eb="1">
      <t>サト</t>
    </rPh>
    <rPh sb="1" eb="3">
      <t>モリヤ</t>
    </rPh>
    <rPh sb="9" eb="10">
      <t>マモ</t>
    </rPh>
    <rPh sb="11" eb="12">
      <t>カイ</t>
    </rPh>
    <phoneticPr fontId="12"/>
  </si>
  <si>
    <t>東部地区農地・
水・農村環境を
守る会</t>
    <rPh sb="0" eb="2">
      <t>トウブ</t>
    </rPh>
    <rPh sb="2" eb="4">
      <t>チク</t>
    </rPh>
    <rPh sb="4" eb="6">
      <t>ノウチ</t>
    </rPh>
    <rPh sb="8" eb="9">
      <t>ミズ</t>
    </rPh>
    <rPh sb="10" eb="12">
      <t>ノウソン</t>
    </rPh>
    <rPh sb="12" eb="14">
      <t>カンキョウ</t>
    </rPh>
    <rPh sb="16" eb="17">
      <t>マモ</t>
    </rPh>
    <rPh sb="18" eb="19">
      <t>カイ</t>
    </rPh>
    <phoneticPr fontId="12"/>
  </si>
  <si>
    <t>大久保地域農地・
水・農村環境を
守る会</t>
    <rPh sb="0" eb="3">
      <t>オオクボ</t>
    </rPh>
    <rPh sb="3" eb="5">
      <t>チイキ</t>
    </rPh>
    <rPh sb="5" eb="7">
      <t>ノウチ</t>
    </rPh>
    <rPh sb="9" eb="10">
      <t>ミズ</t>
    </rPh>
    <rPh sb="11" eb="13">
      <t>ノウソン</t>
    </rPh>
    <rPh sb="13" eb="15">
      <t>カンキョウ</t>
    </rPh>
    <rPh sb="17" eb="18">
      <t>マモ</t>
    </rPh>
    <rPh sb="19" eb="20">
      <t>カイ</t>
    </rPh>
    <phoneticPr fontId="12"/>
  </si>
  <si>
    <t>深渡戸地区農地・
水・環境を守る会</t>
    <rPh sb="0" eb="1">
      <t>フカ</t>
    </rPh>
    <rPh sb="1" eb="2">
      <t>ワタ</t>
    </rPh>
    <rPh sb="2" eb="3">
      <t>ト</t>
    </rPh>
    <rPh sb="3" eb="5">
      <t>チク</t>
    </rPh>
    <rPh sb="5" eb="7">
      <t>ノウチ</t>
    </rPh>
    <rPh sb="9" eb="10">
      <t>ミズ</t>
    </rPh>
    <rPh sb="11" eb="13">
      <t>カンキョウ</t>
    </rPh>
    <rPh sb="14" eb="15">
      <t>マモ</t>
    </rPh>
    <rPh sb="16" eb="17">
      <t>カイ</t>
    </rPh>
    <phoneticPr fontId="12"/>
  </si>
  <si>
    <t>弥六内地区農地・
水・環境を守る会</t>
    <rPh sb="0" eb="1">
      <t>ヤ</t>
    </rPh>
    <rPh sb="1" eb="2">
      <t>6</t>
    </rPh>
    <rPh sb="2" eb="3">
      <t>ウチ</t>
    </rPh>
    <rPh sb="3" eb="5">
      <t>チク</t>
    </rPh>
    <rPh sb="5" eb="7">
      <t>ノウチ</t>
    </rPh>
    <rPh sb="9" eb="10">
      <t>ミズ</t>
    </rPh>
    <rPh sb="11" eb="13">
      <t>カンキョウ</t>
    </rPh>
    <rPh sb="14" eb="15">
      <t>マモ</t>
    </rPh>
    <rPh sb="16" eb="17">
      <t>カイ</t>
    </rPh>
    <phoneticPr fontId="12"/>
  </si>
  <si>
    <t>皮籠
ゆうゆうクラブ</t>
    <rPh sb="0" eb="1">
      <t>ヒ</t>
    </rPh>
    <rPh sb="1" eb="2">
      <t>カゴ</t>
    </rPh>
    <phoneticPr fontId="12"/>
  </si>
  <si>
    <t>深渡戸
ふるさと保全会</t>
    <rPh sb="0" eb="1">
      <t>フカ</t>
    </rPh>
    <rPh sb="1" eb="2">
      <t>ワタ</t>
    </rPh>
    <rPh sb="2" eb="3">
      <t>ト</t>
    </rPh>
    <rPh sb="8" eb="10">
      <t>ホゼン</t>
    </rPh>
    <rPh sb="10" eb="11">
      <t>カイ</t>
    </rPh>
    <phoneticPr fontId="12"/>
  </si>
  <si>
    <t>反町
ふるさと守る会</t>
    <rPh sb="0" eb="2">
      <t>ソリマチ</t>
    </rPh>
    <rPh sb="7" eb="8">
      <t>マモ</t>
    </rPh>
    <rPh sb="9" eb="10">
      <t>カイ</t>
    </rPh>
    <phoneticPr fontId="12"/>
  </si>
  <si>
    <t>千田地区
ふるさとづくり会</t>
    <rPh sb="0" eb="1">
      <t>セン</t>
    </rPh>
    <rPh sb="1" eb="2">
      <t>タ</t>
    </rPh>
    <rPh sb="2" eb="4">
      <t>チク</t>
    </rPh>
    <rPh sb="12" eb="13">
      <t>カイ</t>
    </rPh>
    <phoneticPr fontId="12"/>
  </si>
  <si>
    <t>小田川
環境保全会</t>
    <rPh sb="0" eb="3">
      <t>オダガワ</t>
    </rPh>
    <rPh sb="4" eb="6">
      <t>カンキョウ</t>
    </rPh>
    <rPh sb="6" eb="8">
      <t>ホゼン</t>
    </rPh>
    <rPh sb="8" eb="9">
      <t>カイ</t>
    </rPh>
    <phoneticPr fontId="12"/>
  </si>
  <si>
    <t>上新城
大地の番人</t>
    <rPh sb="0" eb="1">
      <t>カミ</t>
    </rPh>
    <rPh sb="1" eb="3">
      <t>シンジョウ</t>
    </rPh>
    <rPh sb="4" eb="6">
      <t>ダイチ</t>
    </rPh>
    <rPh sb="7" eb="9">
      <t>バンニン</t>
    </rPh>
    <phoneticPr fontId="12"/>
  </si>
  <si>
    <t>久田野地区
農地・水・環境
保全会</t>
    <rPh sb="0" eb="2">
      <t>ヒサタ</t>
    </rPh>
    <rPh sb="2" eb="3">
      <t>ノ</t>
    </rPh>
    <rPh sb="3" eb="5">
      <t>チク</t>
    </rPh>
    <rPh sb="6" eb="8">
      <t>ノウチ</t>
    </rPh>
    <rPh sb="9" eb="10">
      <t>ミズ</t>
    </rPh>
    <rPh sb="11" eb="13">
      <t>カンキョウ</t>
    </rPh>
    <rPh sb="14" eb="16">
      <t>ホゼン</t>
    </rPh>
    <rPh sb="16" eb="17">
      <t>カイ</t>
    </rPh>
    <phoneticPr fontId="12"/>
  </si>
  <si>
    <t>八内ふるさと
保全会活動組織</t>
    <rPh sb="0" eb="1">
      <t>ハチ</t>
    </rPh>
    <rPh sb="1" eb="2">
      <t>ウチ</t>
    </rPh>
    <rPh sb="7" eb="9">
      <t>ホゼン</t>
    </rPh>
    <rPh sb="9" eb="10">
      <t>カイ</t>
    </rPh>
    <rPh sb="10" eb="12">
      <t>カツドウ</t>
    </rPh>
    <rPh sb="12" eb="14">
      <t>ソシキ</t>
    </rPh>
    <phoneticPr fontId="12"/>
  </si>
  <si>
    <t>真船
ふるさとつくりたい</t>
    <rPh sb="0" eb="2">
      <t>マフネ</t>
    </rPh>
    <phoneticPr fontId="12"/>
  </si>
  <si>
    <t>和田第９区農地・
水環境保全会</t>
    <rPh sb="0" eb="2">
      <t>ワダ</t>
    </rPh>
    <rPh sb="2" eb="3">
      <t>ダイ</t>
    </rPh>
    <rPh sb="4" eb="5">
      <t>ク</t>
    </rPh>
    <rPh sb="5" eb="7">
      <t>ノウチ</t>
    </rPh>
    <rPh sb="9" eb="10">
      <t>ミズ</t>
    </rPh>
    <rPh sb="10" eb="12">
      <t>カンキョウ</t>
    </rPh>
    <rPh sb="12" eb="14">
      <t>ホゼン</t>
    </rPh>
    <rPh sb="14" eb="15">
      <t>カイ</t>
    </rPh>
    <phoneticPr fontId="12"/>
  </si>
  <si>
    <t>崎川集落
資源保全会</t>
    <rPh sb="0" eb="2">
      <t>サキカワ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</si>
  <si>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上吉田環境保全
活動協議会</t>
    <rPh sb="0" eb="1">
      <t>カミ</t>
    </rPh>
    <rPh sb="1" eb="3">
      <t>ヨシダ</t>
    </rPh>
    <rPh sb="3" eb="5">
      <t>カンキョウ</t>
    </rPh>
    <rPh sb="5" eb="7">
      <t>ホゼン</t>
    </rPh>
    <rPh sb="8" eb="10">
      <t>カツドウ</t>
    </rPh>
    <rPh sb="10" eb="13">
      <t>キョウギカイ</t>
    </rPh>
    <phoneticPr fontId="12"/>
  </si>
  <si>
    <t>大豆田ふるさと
環境保全会</t>
    <rPh sb="0" eb="3">
      <t>オオマメダ</t>
    </rPh>
    <rPh sb="8" eb="10">
      <t>カンキョウ</t>
    </rPh>
    <rPh sb="10" eb="12">
      <t>ホゼン</t>
    </rPh>
    <rPh sb="12" eb="13">
      <t>カイ</t>
    </rPh>
    <phoneticPr fontId="12"/>
  </si>
  <si>
    <t>東田面の
ふるさとを守る会</t>
    <rPh sb="0" eb="1">
      <t>ヒガシ</t>
    </rPh>
    <rPh sb="1" eb="2">
      <t>タ</t>
    </rPh>
    <rPh sb="2" eb="3">
      <t>メン</t>
    </rPh>
    <rPh sb="10" eb="11">
      <t>マモ</t>
    </rPh>
    <rPh sb="12" eb="13">
      <t>カイ</t>
    </rPh>
    <phoneticPr fontId="12"/>
  </si>
  <si>
    <t>下馬渡農地・水
環境保全会</t>
    <rPh sb="0" eb="1">
      <t>シモ</t>
    </rPh>
    <rPh sb="1" eb="2">
      <t>ウマ</t>
    </rPh>
    <rPh sb="2" eb="3">
      <t>ト</t>
    </rPh>
    <rPh sb="3" eb="5">
      <t>ノウチ</t>
    </rPh>
    <rPh sb="6" eb="7">
      <t>ミズ</t>
    </rPh>
    <rPh sb="8" eb="10">
      <t>カンキョウ</t>
    </rPh>
    <rPh sb="10" eb="12">
      <t>ホゼン</t>
    </rPh>
    <rPh sb="12" eb="13">
      <t>カイ</t>
    </rPh>
    <phoneticPr fontId="12"/>
  </si>
  <si>
    <t>中田浜
環境保全会</t>
    <rPh sb="0" eb="2">
      <t>ナカタ</t>
    </rPh>
    <rPh sb="2" eb="3">
      <t>ハマ</t>
    </rPh>
    <rPh sb="4" eb="6">
      <t>カンキョウ</t>
    </rPh>
    <rPh sb="6" eb="8">
      <t>ホゼン</t>
    </rPh>
    <rPh sb="8" eb="9">
      <t>カイ</t>
    </rPh>
    <phoneticPr fontId="12"/>
  </si>
  <si>
    <t>東大畑
地域保全隊</t>
    <rPh sb="4" eb="6">
      <t>チイキ</t>
    </rPh>
    <phoneticPr fontId="12"/>
  </si>
  <si>
    <t>糠沢２区地域
環境保全会</t>
    <rPh sb="0" eb="1">
      <t>ヌカ</t>
    </rPh>
    <rPh sb="1" eb="2">
      <t>サワ</t>
    </rPh>
    <rPh sb="3" eb="4">
      <t>ク</t>
    </rPh>
    <rPh sb="4" eb="6">
      <t>チイキ</t>
    </rPh>
    <rPh sb="7" eb="9">
      <t>カンキョウ</t>
    </rPh>
    <rPh sb="9" eb="11">
      <t>ホゼン</t>
    </rPh>
    <rPh sb="11" eb="12">
      <t>カイ</t>
    </rPh>
    <phoneticPr fontId="12"/>
  </si>
  <si>
    <t>糠沢４区
地域振興会</t>
    <rPh sb="0" eb="1">
      <t>ヌカ</t>
    </rPh>
    <rPh sb="1" eb="2">
      <t>サワ</t>
    </rPh>
    <rPh sb="3" eb="4">
      <t>ク</t>
    </rPh>
    <rPh sb="5" eb="7">
      <t>チイキ</t>
    </rPh>
    <rPh sb="7" eb="10">
      <t>シンコウカイ</t>
    </rPh>
    <phoneticPr fontId="12"/>
  </si>
  <si>
    <t>糠沢６区地域
資源・環境保全隊</t>
    <rPh sb="0" eb="1">
      <t>ヌカ</t>
    </rPh>
    <rPh sb="1" eb="2">
      <t>サワ</t>
    </rPh>
    <rPh sb="3" eb="4">
      <t>ク</t>
    </rPh>
    <rPh sb="4" eb="6">
      <t>チイキ</t>
    </rPh>
    <rPh sb="7" eb="9">
      <t>シゲン</t>
    </rPh>
    <rPh sb="10" eb="12">
      <t>カンキョウ</t>
    </rPh>
    <rPh sb="12" eb="14">
      <t>ホゼン</t>
    </rPh>
    <rPh sb="14" eb="15">
      <t>タイ</t>
    </rPh>
    <phoneticPr fontId="12"/>
  </si>
  <si>
    <t>糠沢８区
資源保全隊</t>
    <rPh sb="0" eb="1">
      <t>ヌカ</t>
    </rPh>
    <rPh sb="1" eb="2">
      <t>サワ</t>
    </rPh>
    <rPh sb="3" eb="4">
      <t>ク</t>
    </rPh>
    <rPh sb="5" eb="7">
      <t>シゲン</t>
    </rPh>
    <rPh sb="7" eb="9">
      <t>ホゼン</t>
    </rPh>
    <rPh sb="9" eb="10">
      <t>タイ</t>
    </rPh>
    <phoneticPr fontId="12"/>
  </si>
  <si>
    <t>糠沢１区
環境保全会</t>
    <rPh sb="0" eb="1">
      <t>ヌカ</t>
    </rPh>
    <rPh sb="1" eb="2">
      <t>サワ</t>
    </rPh>
    <rPh sb="3" eb="4">
      <t>ク</t>
    </rPh>
    <rPh sb="5" eb="7">
      <t>カンキョウ</t>
    </rPh>
    <rPh sb="7" eb="9">
      <t>ホゼン</t>
    </rPh>
    <rPh sb="9" eb="10">
      <t>カイ</t>
    </rPh>
    <phoneticPr fontId="12"/>
  </si>
  <si>
    <t>小平集落
資源保全会</t>
    <rPh sb="8" eb="9">
      <t>ゼン</t>
    </rPh>
    <phoneticPr fontId="12"/>
  </si>
  <si>
    <t>花とみどりの瀬成田</t>
    <rPh sb="0" eb="1">
      <t>ハナ</t>
    </rPh>
    <rPh sb="6" eb="7">
      <t>セ</t>
    </rPh>
    <rPh sb="7" eb="9">
      <t>ナリタ</t>
    </rPh>
    <phoneticPr fontId="12"/>
  </si>
  <si>
    <t>山戸田環境管理組合</t>
    <rPh sb="0" eb="1">
      <t>ヤマ</t>
    </rPh>
    <rPh sb="1" eb="3">
      <t>トダ</t>
    </rPh>
    <rPh sb="3" eb="5">
      <t>カンキョウ</t>
    </rPh>
    <rPh sb="5" eb="7">
      <t>カンリ</t>
    </rPh>
    <rPh sb="7" eb="9">
      <t>クミアイ</t>
    </rPh>
    <phoneticPr fontId="12"/>
  </si>
  <si>
    <t>泉田農地水保全会</t>
    <rPh sb="0" eb="2">
      <t>イズミダ</t>
    </rPh>
    <rPh sb="2" eb="4">
      <t>ノウチ</t>
    </rPh>
    <rPh sb="4" eb="5">
      <t>ミズ</t>
    </rPh>
    <rPh sb="5" eb="7">
      <t>ホゼン</t>
    </rPh>
    <rPh sb="7" eb="8">
      <t>カイ</t>
    </rPh>
    <phoneticPr fontId="12"/>
  </si>
  <si>
    <t>若栗環境保全会</t>
    <rPh sb="0" eb="1">
      <t>ワカ</t>
    </rPh>
    <rPh sb="1" eb="2">
      <t>クリ</t>
    </rPh>
    <rPh sb="2" eb="4">
      <t>カンキョウ</t>
    </rPh>
    <rPh sb="4" eb="6">
      <t>ホゼン</t>
    </rPh>
    <rPh sb="6" eb="7">
      <t>カイ</t>
    </rPh>
    <phoneticPr fontId="12"/>
  </si>
  <si>
    <t>玉野農地保全会</t>
    <rPh sb="0" eb="2">
      <t>タマノ</t>
    </rPh>
    <rPh sb="2" eb="4">
      <t>ノウチ</t>
    </rPh>
    <rPh sb="4" eb="6">
      <t>ホゼン</t>
    </rPh>
    <rPh sb="6" eb="7">
      <t>カイ</t>
    </rPh>
    <phoneticPr fontId="12"/>
  </si>
  <si>
    <t>堤環境保全会</t>
    <rPh sb="0" eb="1">
      <t>ツツミ</t>
    </rPh>
    <rPh sb="1" eb="3">
      <t>カンキョウ</t>
    </rPh>
    <rPh sb="3" eb="5">
      <t>ホゼン</t>
    </rPh>
    <rPh sb="5" eb="6">
      <t>カイ</t>
    </rPh>
    <phoneticPr fontId="12"/>
  </si>
  <si>
    <t>一色環境保全会</t>
    <rPh sb="0" eb="2">
      <t>イッシキ</t>
    </rPh>
    <rPh sb="2" eb="4">
      <t>カンキョウ</t>
    </rPh>
    <rPh sb="4" eb="6">
      <t>ホゼン</t>
    </rPh>
    <rPh sb="6" eb="7">
      <t>カイ</t>
    </rPh>
    <phoneticPr fontId="12"/>
  </si>
  <si>
    <t>関本みどりクラブ</t>
    <rPh sb="0" eb="2">
      <t>セキモト</t>
    </rPh>
    <phoneticPr fontId="12"/>
  </si>
  <si>
    <t>下山環境保全会</t>
    <rPh sb="0" eb="2">
      <t>シモヤマ</t>
    </rPh>
    <rPh sb="2" eb="4">
      <t>カンキョウ</t>
    </rPh>
    <rPh sb="4" eb="6">
      <t>ホゼン</t>
    </rPh>
    <rPh sb="6" eb="7">
      <t>カイ</t>
    </rPh>
    <phoneticPr fontId="12"/>
  </si>
  <si>
    <t>母畑農地水
環境保全協議会</t>
    <phoneticPr fontId="12"/>
  </si>
  <si>
    <t>双ノ平環境保全会</t>
    <rPh sb="0" eb="1">
      <t>フタ</t>
    </rPh>
    <rPh sb="2" eb="3">
      <t>タイラ</t>
    </rPh>
    <rPh sb="3" eb="5">
      <t>カンキョウ</t>
    </rPh>
    <rPh sb="5" eb="7">
      <t>ホゼン</t>
    </rPh>
    <rPh sb="7" eb="8">
      <t>カイ</t>
    </rPh>
    <phoneticPr fontId="12"/>
  </si>
  <si>
    <t>逆川環境保全会</t>
    <rPh sb="0" eb="2">
      <t>サカサガワ</t>
    </rPh>
    <rPh sb="2" eb="4">
      <t>カンキョウ</t>
    </rPh>
    <rPh sb="4" eb="6">
      <t>ホゼン</t>
    </rPh>
    <rPh sb="6" eb="7">
      <t>カイ</t>
    </rPh>
    <phoneticPr fontId="12"/>
  </si>
  <si>
    <t>矢吹町</t>
    <rPh sb="0" eb="2">
      <t>ヤブキ</t>
    </rPh>
    <rPh sb="2" eb="3">
      <t>クラマチ</t>
    </rPh>
    <phoneticPr fontId="12"/>
  </si>
  <si>
    <t>矢吹町中野目
地域資源保全会</t>
    <rPh sb="0" eb="3">
      <t>ヤブキマチ</t>
    </rPh>
    <rPh sb="3" eb="6">
      <t>ナカノメ</t>
    </rPh>
    <rPh sb="7" eb="9">
      <t>チイキ</t>
    </rPh>
    <rPh sb="9" eb="11">
      <t>シゲン</t>
    </rPh>
    <rPh sb="11" eb="13">
      <t>ホゼン</t>
    </rPh>
    <rPh sb="13" eb="14">
      <t>カイ</t>
    </rPh>
    <phoneticPr fontId="12"/>
  </si>
  <si>
    <t>田内地区
自然を守る会</t>
    <rPh sb="0" eb="1">
      <t>タ</t>
    </rPh>
    <rPh sb="1" eb="2">
      <t>ナイ</t>
    </rPh>
    <rPh sb="2" eb="4">
      <t>チク</t>
    </rPh>
    <rPh sb="5" eb="7">
      <t>シゼン</t>
    </rPh>
    <rPh sb="8" eb="9">
      <t>マモ</t>
    </rPh>
    <rPh sb="10" eb="11">
      <t>カイ</t>
    </rPh>
    <phoneticPr fontId="12"/>
  </si>
  <si>
    <t>鍋内環境活動組織</t>
    <rPh sb="0" eb="1">
      <t>ナベ</t>
    </rPh>
    <rPh sb="1" eb="2">
      <t>ウチ</t>
    </rPh>
    <rPh sb="2" eb="4">
      <t>カンキョウ</t>
    </rPh>
    <rPh sb="4" eb="6">
      <t>カツドウ</t>
    </rPh>
    <rPh sb="6" eb="8">
      <t>ソシキ</t>
    </rPh>
    <phoneticPr fontId="12"/>
  </si>
  <si>
    <t>寺内環境を守る会</t>
    <rPh sb="0" eb="2">
      <t>テラウチ</t>
    </rPh>
    <rPh sb="2" eb="4">
      <t>カンキョウ</t>
    </rPh>
    <rPh sb="5" eb="6">
      <t>マモ</t>
    </rPh>
    <rPh sb="7" eb="8">
      <t>カイ</t>
    </rPh>
    <phoneticPr fontId="12"/>
  </si>
  <si>
    <t>○</t>
    <phoneticPr fontId="12"/>
  </si>
  <si>
    <t>矢吹町計</t>
    <rPh sb="0" eb="2">
      <t>ヤブキ</t>
    </rPh>
    <rPh sb="2" eb="3">
      <t>クラマチ</t>
    </rPh>
    <rPh sb="3" eb="4">
      <t>ケイ</t>
    </rPh>
    <phoneticPr fontId="12"/>
  </si>
  <si>
    <t>西木流活動組織</t>
    <rPh sb="0" eb="1">
      <t>ニシ</t>
    </rPh>
    <rPh sb="1" eb="2">
      <t>キ</t>
    </rPh>
    <rPh sb="2" eb="3">
      <t>リュウ</t>
    </rPh>
    <rPh sb="3" eb="5">
      <t>カツドウ</t>
    </rPh>
    <rPh sb="5" eb="7">
      <t>ソシキ</t>
    </rPh>
    <phoneticPr fontId="12"/>
  </si>
  <si>
    <t>下新町
多面的保全会</t>
    <rPh sb="0" eb="3">
      <t>シモアラマチ</t>
    </rPh>
    <rPh sb="4" eb="7">
      <t>タメンテキ</t>
    </rPh>
    <rPh sb="7" eb="9">
      <t>ホゼン</t>
    </rPh>
    <rPh sb="9" eb="10">
      <t>カイ</t>
    </rPh>
    <phoneticPr fontId="12"/>
  </si>
  <si>
    <t>酸川野・田茂沢資源保全会</t>
    <rPh sb="0" eb="1">
      <t>ス</t>
    </rPh>
    <rPh sb="1" eb="2">
      <t>カワ</t>
    </rPh>
    <rPh sb="2" eb="3">
      <t>ノ</t>
    </rPh>
    <rPh sb="4" eb="5">
      <t>タ</t>
    </rPh>
    <rPh sb="5" eb="6">
      <t>シゲ</t>
    </rPh>
    <rPh sb="6" eb="7">
      <t>サワ</t>
    </rPh>
    <rPh sb="7" eb="9">
      <t>シゲン</t>
    </rPh>
    <rPh sb="9" eb="11">
      <t>ホゼン</t>
    </rPh>
    <rPh sb="11" eb="12">
      <t>カイ</t>
    </rPh>
    <phoneticPr fontId="12"/>
  </si>
  <si>
    <t>御池田
多機能委員会</t>
    <rPh sb="0" eb="1">
      <t>オ</t>
    </rPh>
    <rPh sb="1" eb="3">
      <t>イケダ</t>
    </rPh>
    <rPh sb="4" eb="7">
      <t>タキノウ</t>
    </rPh>
    <rPh sb="7" eb="10">
      <t>イインカイ</t>
    </rPh>
    <phoneticPr fontId="12"/>
  </si>
  <si>
    <t>池ノ端地域
資源保全会</t>
    <rPh sb="0" eb="1">
      <t>イケ</t>
    </rPh>
    <rPh sb="2" eb="3">
      <t>ハタ</t>
    </rPh>
    <rPh sb="3" eb="5">
      <t>チイキ</t>
    </rPh>
    <rPh sb="6" eb="8">
      <t>シゲン</t>
    </rPh>
    <rPh sb="8" eb="11">
      <t>ホゼンカイ</t>
    </rPh>
    <phoneticPr fontId="12"/>
  </si>
  <si>
    <t>岩淵地区
農地・環境保全会</t>
    <rPh sb="0" eb="2">
      <t>イワブチ</t>
    </rPh>
    <rPh sb="2" eb="4">
      <t>チク</t>
    </rPh>
    <rPh sb="5" eb="6">
      <t>ノウ</t>
    </rPh>
    <rPh sb="8" eb="10">
      <t>カンキョウ</t>
    </rPh>
    <rPh sb="10" eb="12">
      <t>ホゼン</t>
    </rPh>
    <rPh sb="12" eb="13">
      <t>カイ</t>
    </rPh>
    <phoneticPr fontId="12"/>
  </si>
  <si>
    <t>大石地域
資源保全会</t>
    <rPh sb="0" eb="2">
      <t>オオイシ</t>
    </rPh>
    <rPh sb="2" eb="4">
      <t>チイキ</t>
    </rPh>
    <rPh sb="5" eb="7">
      <t>シゲン</t>
    </rPh>
    <rPh sb="7" eb="10">
      <t>ホゼンカイ</t>
    </rPh>
    <phoneticPr fontId="12"/>
  </si>
  <si>
    <t>長野
農地水の会</t>
    <rPh sb="0" eb="2">
      <t>ナガノ</t>
    </rPh>
    <rPh sb="3" eb="5">
      <t>ノウチ</t>
    </rPh>
    <rPh sb="5" eb="6">
      <t>ミズ</t>
    </rPh>
    <rPh sb="7" eb="8">
      <t>カイ</t>
    </rPh>
    <phoneticPr fontId="12"/>
  </si>
  <si>
    <t>小塩農友会
活動組織</t>
    <rPh sb="0" eb="2">
      <t>コシオ</t>
    </rPh>
    <rPh sb="2" eb="3">
      <t>ノウ</t>
    </rPh>
    <rPh sb="3" eb="4">
      <t>ユウ</t>
    </rPh>
    <rPh sb="4" eb="5">
      <t>カイ</t>
    </rPh>
    <rPh sb="6" eb="8">
      <t>カツドウ</t>
    </rPh>
    <rPh sb="8" eb="10">
      <t>ソシキ</t>
    </rPh>
    <phoneticPr fontId="12"/>
  </si>
  <si>
    <t>木伏
環境保全会</t>
    <rPh sb="0" eb="2">
      <t>キブセ</t>
    </rPh>
    <rPh sb="3" eb="5">
      <t>カンキョウ</t>
    </rPh>
    <rPh sb="5" eb="7">
      <t>ホゼン</t>
    </rPh>
    <rPh sb="7" eb="8">
      <t>カイ</t>
    </rPh>
    <phoneticPr fontId="12"/>
  </si>
  <si>
    <t>糸沢
農水保全会</t>
    <rPh sb="0" eb="1">
      <t>イト</t>
    </rPh>
    <rPh sb="1" eb="2">
      <t>ザワ</t>
    </rPh>
    <rPh sb="3" eb="4">
      <t>ノウ</t>
    </rPh>
    <rPh sb="4" eb="5">
      <t>スイ</t>
    </rPh>
    <rPh sb="5" eb="7">
      <t>ホゼン</t>
    </rPh>
    <rPh sb="7" eb="8">
      <t>カイ</t>
    </rPh>
    <phoneticPr fontId="12"/>
  </si>
  <si>
    <t>菅谷地区
活動組織</t>
    <rPh sb="0" eb="2">
      <t>スガヤ</t>
    </rPh>
    <rPh sb="2" eb="4">
      <t>チク</t>
    </rPh>
    <rPh sb="5" eb="9">
      <t>カツドウソシキ</t>
    </rPh>
    <phoneticPr fontId="12"/>
  </si>
  <si>
    <t>山潟資源保存会</t>
    <rPh sb="0" eb="1">
      <t>ヤマ</t>
    </rPh>
    <rPh sb="1" eb="2">
      <t>ガタ</t>
    </rPh>
    <rPh sb="2" eb="4">
      <t>シゲン</t>
    </rPh>
    <rPh sb="4" eb="6">
      <t>ホゾン</t>
    </rPh>
    <rPh sb="6" eb="7">
      <t>ゼンカイ</t>
    </rPh>
    <phoneticPr fontId="12"/>
  </si>
  <si>
    <t>宮組環境保全隊</t>
    <rPh sb="0" eb="1">
      <t>ミヤ</t>
    </rPh>
    <rPh sb="1" eb="2">
      <t>クミ</t>
    </rPh>
    <rPh sb="2" eb="4">
      <t>カンキョウ</t>
    </rPh>
    <rPh sb="4" eb="6">
      <t>ホゼン</t>
    </rPh>
    <rPh sb="6" eb="7">
      <t>タイ</t>
    </rPh>
    <phoneticPr fontId="12"/>
  </si>
  <si>
    <t>庭坂地区土地総
地域資源保全会</t>
    <rPh sb="0" eb="2">
      <t>にわさか</t>
    </rPh>
    <rPh sb="2" eb="4">
      <t>ちく</t>
    </rPh>
    <rPh sb="4" eb="6">
      <t>とち</t>
    </rPh>
    <rPh sb="6" eb="7">
      <t>そう</t>
    </rPh>
    <rPh sb="8" eb="10">
      <t>ちいき</t>
    </rPh>
    <rPh sb="10" eb="12">
      <t>しげん</t>
    </rPh>
    <rPh sb="12" eb="15">
      <t>ほぜんかい</t>
    </rPh>
    <phoneticPr fontId="12" type="Hiragana"/>
  </si>
  <si>
    <t>笹森グループ</t>
    <rPh sb="0" eb="2">
      <t>ササモリ</t>
    </rPh>
    <phoneticPr fontId="12"/>
  </si>
  <si>
    <t>中組
農地管理委員会</t>
    <rPh sb="0" eb="1">
      <t>ナカ</t>
    </rPh>
    <rPh sb="1" eb="2">
      <t>クミ</t>
    </rPh>
    <rPh sb="3" eb="5">
      <t>ノウチ</t>
    </rPh>
    <rPh sb="5" eb="7">
      <t>カンリ</t>
    </rPh>
    <rPh sb="7" eb="10">
      <t>イインカイ</t>
    </rPh>
    <phoneticPr fontId="12"/>
  </si>
  <si>
    <t>三極集落</t>
    <rPh sb="0" eb="1">
      <t>サン</t>
    </rPh>
    <rPh sb="2" eb="4">
      <t>シュウラク</t>
    </rPh>
    <phoneticPr fontId="12"/>
  </si>
  <si>
    <t>明治北町内会２班</t>
    <rPh sb="0" eb="2">
      <t>メイジ</t>
    </rPh>
    <rPh sb="2" eb="4">
      <t>キタマチ</t>
    </rPh>
    <rPh sb="4" eb="5">
      <t>ナイ</t>
    </rPh>
    <rPh sb="5" eb="6">
      <t>カイ</t>
    </rPh>
    <rPh sb="7" eb="8">
      <t>ハン</t>
    </rPh>
    <phoneticPr fontId="12"/>
  </si>
  <si>
    <t>多面的機能
西光内集落</t>
    <rPh sb="0" eb="3">
      <t>タメンテキ</t>
    </rPh>
    <rPh sb="3" eb="5">
      <t>キノウ</t>
    </rPh>
    <rPh sb="6" eb="9">
      <t>サイコウウチ</t>
    </rPh>
    <rPh sb="9" eb="11">
      <t>シュウラク</t>
    </rPh>
    <phoneticPr fontId="12"/>
  </si>
  <si>
    <t>原セ６区
環境保全会</t>
    <rPh sb="0" eb="1">
      <t>ハラ</t>
    </rPh>
    <rPh sb="3" eb="4">
      <t>ク</t>
    </rPh>
    <rPh sb="5" eb="7">
      <t>カンキョウ</t>
    </rPh>
    <rPh sb="7" eb="10">
      <t>ホゼンカイ</t>
    </rPh>
    <phoneticPr fontId="12"/>
  </si>
  <si>
    <t>大久保集落
資源保全会</t>
    <rPh sb="0" eb="3">
      <t>オオクボ</t>
    </rPh>
    <rPh sb="3" eb="5">
      <t>シュウラク</t>
    </rPh>
    <rPh sb="6" eb="8">
      <t>シゲン</t>
    </rPh>
    <rPh sb="8" eb="11">
      <t>ホゼンカイ</t>
    </rPh>
    <phoneticPr fontId="12"/>
  </si>
  <si>
    <t>大平浅川保全会</t>
    <rPh sb="0" eb="2">
      <t>オオタイラ</t>
    </rPh>
    <rPh sb="2" eb="4">
      <t>アサカワ</t>
    </rPh>
    <rPh sb="4" eb="7">
      <t>ホゼンカイ</t>
    </rPh>
    <phoneticPr fontId="12"/>
  </si>
  <si>
    <t>成田西部
環境保全会</t>
    <rPh sb="0" eb="2">
      <t>ナリタ</t>
    </rPh>
    <rPh sb="2" eb="4">
      <t>セイブ</t>
    </rPh>
    <rPh sb="5" eb="7">
      <t>カンキョウ</t>
    </rPh>
    <rPh sb="7" eb="10">
      <t>ホゼンカイ</t>
    </rPh>
    <phoneticPr fontId="12"/>
  </si>
  <si>
    <t>杉５農地保全会</t>
    <rPh sb="0" eb="1">
      <t>スギ</t>
    </rPh>
    <rPh sb="2" eb="4">
      <t>ノウチ</t>
    </rPh>
    <rPh sb="4" eb="7">
      <t>ホゼンカイ</t>
    </rPh>
    <phoneticPr fontId="12"/>
  </si>
  <si>
    <t>粟野環境保全会</t>
    <rPh sb="0" eb="2">
      <t>アワノ</t>
    </rPh>
    <rPh sb="2" eb="4">
      <t>カンキョウ</t>
    </rPh>
    <rPh sb="4" eb="7">
      <t>ホゼンカイ</t>
    </rPh>
    <phoneticPr fontId="12"/>
  </si>
  <si>
    <t>上原水と緑の会</t>
    <rPh sb="0" eb="2">
      <t>ウエハラ</t>
    </rPh>
    <rPh sb="2" eb="3">
      <t>ミズ</t>
    </rPh>
    <rPh sb="4" eb="5">
      <t>ミドリ</t>
    </rPh>
    <rPh sb="6" eb="7">
      <t>カイ</t>
    </rPh>
    <phoneticPr fontId="12"/>
  </si>
  <si>
    <t>山寺地域
資源保全会</t>
    <rPh sb="0" eb="2">
      <t>ヤマデラ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</si>
  <si>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新屋敷地域
資源保全会</t>
    <rPh sb="0" eb="3">
      <t>シンヤシキ</t>
    </rPh>
    <rPh sb="3" eb="5">
      <t>チイキ</t>
    </rPh>
    <rPh sb="6" eb="8">
      <t>シゲン</t>
    </rPh>
    <rPh sb="8" eb="10">
      <t>ホゼン</t>
    </rPh>
    <rPh sb="10" eb="11">
      <t>カイ</t>
    </rPh>
    <phoneticPr fontId="12"/>
  </si>
  <si>
    <t>福田大室集落
資源保全会</t>
    <rPh sb="0" eb="2">
      <t>フクダ</t>
    </rPh>
    <rPh sb="2" eb="4">
      <t>オオムロ</t>
    </rPh>
    <rPh sb="4" eb="6">
      <t>シュウラク</t>
    </rPh>
    <rPh sb="7" eb="9">
      <t>シゲン</t>
    </rPh>
    <rPh sb="9" eb="11">
      <t>ホゼン</t>
    </rPh>
    <rPh sb="11" eb="12">
      <t>カイ</t>
    </rPh>
    <phoneticPr fontId="12"/>
  </si>
  <si>
    <t>茅浮建地域振興会</t>
    <rPh sb="0" eb="1">
      <t>カヤ</t>
    </rPh>
    <rPh sb="1" eb="2">
      <t>ウ</t>
    </rPh>
    <rPh sb="2" eb="3">
      <t>タ</t>
    </rPh>
    <rPh sb="3" eb="5">
      <t>チイキ</t>
    </rPh>
    <rPh sb="5" eb="8">
      <t>シンコウカイ</t>
    </rPh>
    <phoneticPr fontId="12"/>
  </si>
  <si>
    <t>太田輪環境保全会</t>
    <rPh sb="0" eb="2">
      <t>オオタ</t>
    </rPh>
    <rPh sb="2" eb="3">
      <t>ワ</t>
    </rPh>
    <rPh sb="3" eb="5">
      <t>カンキョウ</t>
    </rPh>
    <rPh sb="5" eb="8">
      <t>ホゼンカイ</t>
    </rPh>
    <phoneticPr fontId="12"/>
  </si>
  <si>
    <t>旗宿結いの会</t>
    <rPh sb="0" eb="1">
      <t>ハタ</t>
    </rPh>
    <rPh sb="1" eb="2">
      <t>ヤド</t>
    </rPh>
    <rPh sb="2" eb="3">
      <t>ユ</t>
    </rPh>
    <rPh sb="5" eb="6">
      <t>カイ</t>
    </rPh>
    <phoneticPr fontId="12"/>
  </si>
  <si>
    <t>下羽原環境保全会</t>
    <rPh sb="0" eb="1">
      <t>シモ</t>
    </rPh>
    <rPh sb="1" eb="3">
      <t>ハバラ</t>
    </rPh>
    <rPh sb="3" eb="5">
      <t>カンキョウ</t>
    </rPh>
    <rPh sb="5" eb="8">
      <t>ホゼンカイ</t>
    </rPh>
    <phoneticPr fontId="12"/>
  </si>
  <si>
    <t>畑中環境保全会</t>
    <rPh sb="0" eb="2">
      <t>ハタナカ</t>
    </rPh>
    <rPh sb="2" eb="4">
      <t>カンキョウ</t>
    </rPh>
    <rPh sb="4" eb="7">
      <t>ホゼンカイ</t>
    </rPh>
    <phoneticPr fontId="12"/>
  </si>
  <si>
    <t>須乗本田
地域資源保全会</t>
    <rPh sb="0" eb="1">
      <t>ス</t>
    </rPh>
    <rPh sb="1" eb="2">
      <t>ジョウ</t>
    </rPh>
    <rPh sb="2" eb="4">
      <t>ホンダ</t>
    </rPh>
    <rPh sb="5" eb="7">
      <t>チイキ</t>
    </rPh>
    <rPh sb="7" eb="9">
      <t>シゲン</t>
    </rPh>
    <rPh sb="9" eb="11">
      <t>ホゼン</t>
    </rPh>
    <rPh sb="11" eb="12">
      <t>カイ</t>
    </rPh>
    <phoneticPr fontId="12"/>
  </si>
  <si>
    <t>原宿活動組織</t>
    <rPh sb="0" eb="2">
      <t>ハラジュク</t>
    </rPh>
    <rPh sb="2" eb="6">
      <t>カツドウソシキ</t>
    </rPh>
    <phoneticPr fontId="12"/>
  </si>
  <si>
    <t>平鉢地域保全会</t>
    <rPh sb="0" eb="2">
      <t>ヒラバチ</t>
    </rPh>
    <rPh sb="2" eb="4">
      <t>チイキ</t>
    </rPh>
    <rPh sb="4" eb="6">
      <t>ホゼン</t>
    </rPh>
    <rPh sb="6" eb="7">
      <t>カイ</t>
    </rPh>
    <phoneticPr fontId="12"/>
  </si>
  <si>
    <t>新田地区保全会</t>
    <rPh sb="0" eb="2">
      <t>ニッタ</t>
    </rPh>
    <rPh sb="2" eb="4">
      <t>チク</t>
    </rPh>
    <rPh sb="4" eb="6">
      <t>ホゼン</t>
    </rPh>
    <rPh sb="6" eb="7">
      <t>カイ</t>
    </rPh>
    <phoneticPr fontId="12"/>
  </si>
  <si>
    <t>沢尻
地域資源保全会</t>
    <rPh sb="0" eb="2">
      <t>サワジリ</t>
    </rPh>
    <rPh sb="3" eb="5">
      <t>チイキ</t>
    </rPh>
    <rPh sb="5" eb="7">
      <t>シゲン</t>
    </rPh>
    <rPh sb="7" eb="9">
      <t>ホゼン</t>
    </rPh>
    <rPh sb="9" eb="10">
      <t>カイ</t>
    </rPh>
    <phoneticPr fontId="12"/>
  </si>
  <si>
    <t>泉崎村</t>
    <rPh sb="0" eb="3">
      <t>イズミザキムラ</t>
    </rPh>
    <phoneticPr fontId="12"/>
  </si>
  <si>
    <t>踏瀬
地域資源保全会</t>
    <rPh sb="0" eb="1">
      <t>フ</t>
    </rPh>
    <rPh sb="1" eb="2">
      <t>セ</t>
    </rPh>
    <rPh sb="3" eb="5">
      <t>チイキ</t>
    </rPh>
    <rPh sb="5" eb="7">
      <t>シゲン</t>
    </rPh>
    <rPh sb="7" eb="9">
      <t>ホゼン</t>
    </rPh>
    <rPh sb="9" eb="10">
      <t>カイ</t>
    </rPh>
    <phoneticPr fontId="12"/>
  </si>
  <si>
    <t>弥栄
地域資源保全会</t>
    <rPh sb="0" eb="1">
      <t>ヤ</t>
    </rPh>
    <rPh sb="1" eb="2">
      <t>エイ</t>
    </rPh>
    <rPh sb="3" eb="5">
      <t>チイキ</t>
    </rPh>
    <rPh sb="5" eb="7">
      <t>シゲン</t>
    </rPh>
    <rPh sb="7" eb="9">
      <t>ホゼン</t>
    </rPh>
    <rPh sb="9" eb="10">
      <t>カイ</t>
    </rPh>
    <phoneticPr fontId="12"/>
  </si>
  <si>
    <t>○</t>
    <phoneticPr fontId="12"/>
  </si>
  <si>
    <t>泉崎村計</t>
    <rPh sb="3" eb="4">
      <t>ケイ</t>
    </rPh>
    <phoneticPr fontId="12"/>
  </si>
  <si>
    <t>二日町
地域資源保全会</t>
    <rPh sb="0" eb="3">
      <t>フツカマチ</t>
    </rPh>
    <rPh sb="4" eb="6">
      <t>チイキ</t>
    </rPh>
    <rPh sb="6" eb="8">
      <t>シゲン</t>
    </rPh>
    <rPh sb="8" eb="10">
      <t>ホゼン</t>
    </rPh>
    <rPh sb="10" eb="11">
      <t>カイ</t>
    </rPh>
    <phoneticPr fontId="12"/>
  </si>
  <si>
    <t>本宮自然を守る会</t>
    <rPh sb="0" eb="2">
      <t>モトミヤ</t>
    </rPh>
    <rPh sb="2" eb="4">
      <t>シゼン</t>
    </rPh>
    <rPh sb="5" eb="6">
      <t>マモ</t>
    </rPh>
    <rPh sb="7" eb="8">
      <t>カイ</t>
    </rPh>
    <phoneticPr fontId="12"/>
  </si>
  <si>
    <t>長谷地集落
みどりの会</t>
    <rPh sb="0" eb="2">
      <t>ハセ</t>
    </rPh>
    <rPh sb="2" eb="3">
      <t>チ</t>
    </rPh>
    <rPh sb="3" eb="5">
      <t>シュウラク</t>
    </rPh>
    <rPh sb="10" eb="11">
      <t>カイ</t>
    </rPh>
    <phoneticPr fontId="12"/>
  </si>
  <si>
    <t>西麻生みどり絆</t>
    <rPh sb="0" eb="1">
      <t>ニシ</t>
    </rPh>
    <rPh sb="1" eb="3">
      <t>アソウ</t>
    </rPh>
    <rPh sb="6" eb="7">
      <t>キズナ</t>
    </rPh>
    <phoneticPr fontId="12"/>
  </si>
  <si>
    <t>東麻生
資源環境保全会</t>
    <rPh sb="0" eb="1">
      <t>ヒガシ</t>
    </rPh>
    <rPh sb="1" eb="3">
      <t>アソウ</t>
    </rPh>
    <rPh sb="4" eb="6">
      <t>シゲン</t>
    </rPh>
    <rPh sb="6" eb="8">
      <t>カンキョウ</t>
    </rPh>
    <rPh sb="8" eb="10">
      <t>ホゼン</t>
    </rPh>
    <rPh sb="10" eb="11">
      <t>カイ</t>
    </rPh>
    <phoneticPr fontId="12"/>
  </si>
  <si>
    <t>北山
地域資源保全会</t>
    <rPh sb="0" eb="2">
      <t>キタヤマ</t>
    </rPh>
    <rPh sb="3" eb="5">
      <t>チイキ</t>
    </rPh>
    <rPh sb="5" eb="7">
      <t>シゲン</t>
    </rPh>
    <rPh sb="7" eb="9">
      <t>ホゼン</t>
    </rPh>
    <rPh sb="9" eb="10">
      <t>カイ</t>
    </rPh>
    <phoneticPr fontId="12"/>
  </si>
  <si>
    <t>面川の環境を
守る会</t>
    <rPh sb="0" eb="1">
      <t>ツラ</t>
    </rPh>
    <rPh sb="1" eb="2">
      <t>カワ</t>
    </rPh>
    <rPh sb="3" eb="5">
      <t>カンキョウ</t>
    </rPh>
    <rPh sb="7" eb="8">
      <t>マモ</t>
    </rPh>
    <rPh sb="9" eb="10">
      <t>カイ</t>
    </rPh>
    <phoneticPr fontId="12"/>
  </si>
  <si>
    <t>麻生新田活動組織</t>
    <rPh sb="0" eb="2">
      <t>アソウ</t>
    </rPh>
    <rPh sb="2" eb="4">
      <t>ニッタ</t>
    </rPh>
    <rPh sb="4" eb="6">
      <t>カツドウ</t>
    </rPh>
    <rPh sb="6" eb="8">
      <t>ソシキ</t>
    </rPh>
    <phoneticPr fontId="12"/>
  </si>
  <si>
    <t>南原農地維持管理活動組織</t>
    <rPh sb="0" eb="2">
      <t>ナンバラ</t>
    </rPh>
    <rPh sb="2" eb="4">
      <t>ノウチ</t>
    </rPh>
    <rPh sb="4" eb="6">
      <t>イジ</t>
    </rPh>
    <rPh sb="6" eb="8">
      <t>カンリ</t>
    </rPh>
    <rPh sb="8" eb="10">
      <t>カツドウ</t>
    </rPh>
    <rPh sb="10" eb="12">
      <t>ソシキ</t>
    </rPh>
    <phoneticPr fontId="12"/>
  </si>
  <si>
    <t>高久の環境を
守る会</t>
    <rPh sb="0" eb="2">
      <t>タカク</t>
    </rPh>
    <rPh sb="3" eb="5">
      <t>カンキョウ</t>
    </rPh>
    <rPh sb="7" eb="8">
      <t>マモ</t>
    </rPh>
    <rPh sb="9" eb="10">
      <t>カイ</t>
    </rPh>
    <phoneticPr fontId="12"/>
  </si>
  <si>
    <t>柏原農地維持
活動組織</t>
    <rPh sb="0" eb="2">
      <t>カシワバラ</t>
    </rPh>
    <rPh sb="2" eb="4">
      <t>ノウチ</t>
    </rPh>
    <rPh sb="4" eb="6">
      <t>イジ</t>
    </rPh>
    <rPh sb="7" eb="9">
      <t>カツドウ</t>
    </rPh>
    <rPh sb="9" eb="11">
      <t>ソシキ</t>
    </rPh>
    <phoneticPr fontId="12"/>
  </si>
  <si>
    <t>冬木沢環境保全会</t>
    <rPh sb="0" eb="1">
      <t>フユ</t>
    </rPh>
    <rPh sb="1" eb="3">
      <t>キザワ</t>
    </rPh>
    <rPh sb="3" eb="5">
      <t>カンキョウ</t>
    </rPh>
    <rPh sb="5" eb="7">
      <t>ホゼン</t>
    </rPh>
    <rPh sb="7" eb="8">
      <t>カイ</t>
    </rPh>
    <phoneticPr fontId="12"/>
  </si>
  <si>
    <t>鶴沼みどりの会</t>
    <rPh sb="0" eb="2">
      <t>ツルヌマ</t>
    </rPh>
    <rPh sb="6" eb="7">
      <t>カイ</t>
    </rPh>
    <phoneticPr fontId="12"/>
  </si>
  <si>
    <t>浅野地域活動組織</t>
    <rPh sb="0" eb="2">
      <t>アサノ</t>
    </rPh>
    <rPh sb="2" eb="4">
      <t>チイキ</t>
    </rPh>
    <rPh sb="4" eb="6">
      <t>カツドウ</t>
    </rPh>
    <rPh sb="6" eb="8">
      <t>ソシキ</t>
    </rPh>
    <phoneticPr fontId="12"/>
  </si>
  <si>
    <t>赤井あすなろ会</t>
    <rPh sb="0" eb="2">
      <t>アカイ</t>
    </rPh>
    <rPh sb="6" eb="7">
      <t>カイ</t>
    </rPh>
    <phoneticPr fontId="12"/>
  </si>
  <si>
    <t>獅子沢環境保全会</t>
    <rPh sb="0" eb="2">
      <t>シシ</t>
    </rPh>
    <rPh sb="2" eb="3">
      <t>ザワ</t>
    </rPh>
    <rPh sb="3" eb="5">
      <t>カンキョウ</t>
    </rPh>
    <rPh sb="5" eb="7">
      <t>ホゼン</t>
    </rPh>
    <rPh sb="7" eb="8">
      <t>カイ</t>
    </rPh>
    <phoneticPr fontId="12"/>
  </si>
  <si>
    <t>源太屋敷地域資源保全会</t>
    <rPh sb="0" eb="2">
      <t>ゲンタ</t>
    </rPh>
    <rPh sb="2" eb="4">
      <t>ヤシキ</t>
    </rPh>
    <rPh sb="4" eb="6">
      <t>チイキ</t>
    </rPh>
    <rPh sb="6" eb="8">
      <t>シゲン</t>
    </rPh>
    <rPh sb="8" eb="10">
      <t>ホゼン</t>
    </rPh>
    <rPh sb="10" eb="11">
      <t>カイ</t>
    </rPh>
    <phoneticPr fontId="12"/>
  </si>
  <si>
    <t>中屋敷地域保全会</t>
    <rPh sb="0" eb="3">
      <t>ナカヤシキ</t>
    </rPh>
    <rPh sb="3" eb="5">
      <t>チイキ</t>
    </rPh>
    <rPh sb="5" eb="7">
      <t>ホゼン</t>
    </rPh>
    <rPh sb="7" eb="8">
      <t>カイ</t>
    </rPh>
    <phoneticPr fontId="12"/>
  </si>
  <si>
    <t>入田沢地域資源
保全会</t>
    <rPh sb="0" eb="3">
      <t>イリタザワ</t>
    </rPh>
    <rPh sb="3" eb="5">
      <t>チイキ</t>
    </rPh>
    <rPh sb="5" eb="7">
      <t>シゲン</t>
    </rPh>
    <rPh sb="8" eb="10">
      <t>ホゼン</t>
    </rPh>
    <rPh sb="10" eb="11">
      <t>カイ</t>
    </rPh>
    <phoneticPr fontId="12"/>
  </si>
  <si>
    <t>水無環境・水組合</t>
    <rPh sb="0" eb="2">
      <t>ミズナシ</t>
    </rPh>
    <rPh sb="2" eb="4">
      <t>カンキョウ</t>
    </rPh>
    <rPh sb="5" eb="6">
      <t>ミズ</t>
    </rPh>
    <rPh sb="6" eb="8">
      <t>クミアイ</t>
    </rPh>
    <phoneticPr fontId="12"/>
  </si>
  <si>
    <t>牛来
地域資源保全会</t>
    <rPh sb="0" eb="2">
      <t>ウシク</t>
    </rPh>
    <rPh sb="3" eb="5">
      <t>チイキ</t>
    </rPh>
    <rPh sb="5" eb="7">
      <t>シゲン</t>
    </rPh>
    <rPh sb="7" eb="9">
      <t>ホゼン</t>
    </rPh>
    <rPh sb="9" eb="10">
      <t>カイ</t>
    </rPh>
    <phoneticPr fontId="12"/>
  </si>
  <si>
    <t>藤崎地区
地域資源保全会</t>
    <rPh sb="0" eb="2">
      <t>フジサキ</t>
    </rPh>
    <rPh sb="2" eb="4">
      <t>チク</t>
    </rPh>
    <rPh sb="5" eb="7">
      <t>チイキ</t>
    </rPh>
    <rPh sb="7" eb="9">
      <t>シゲン</t>
    </rPh>
    <rPh sb="9" eb="11">
      <t>ホゼン</t>
    </rPh>
    <rPh sb="11" eb="12">
      <t>カイ</t>
    </rPh>
    <phoneticPr fontId="12"/>
  </si>
  <si>
    <t>富倉地区
地域資源保全会</t>
    <rPh sb="0" eb="2">
      <t>トミクラ</t>
    </rPh>
    <rPh sb="2" eb="4">
      <t>チク</t>
    </rPh>
    <rPh sb="5" eb="7">
      <t>チイキ</t>
    </rPh>
    <rPh sb="7" eb="9">
      <t>シゲン</t>
    </rPh>
    <rPh sb="9" eb="11">
      <t>ホゼン</t>
    </rPh>
    <rPh sb="11" eb="12">
      <t>カイ</t>
    </rPh>
    <phoneticPr fontId="12"/>
  </si>
  <si>
    <t>今泉地区
地域資源保全会</t>
    <rPh sb="0" eb="2">
      <t>イマイズミ</t>
    </rPh>
    <rPh sb="2" eb="4">
      <t>チク</t>
    </rPh>
    <rPh sb="5" eb="7">
      <t>チイキ</t>
    </rPh>
    <rPh sb="7" eb="9">
      <t>シゲン</t>
    </rPh>
    <rPh sb="9" eb="11">
      <t>ホゼン</t>
    </rPh>
    <rPh sb="11" eb="12">
      <t>カイ</t>
    </rPh>
    <phoneticPr fontId="12"/>
  </si>
  <si>
    <t>井上水土里保全会</t>
    <rPh sb="0" eb="2">
      <t>イノウエ</t>
    </rPh>
    <rPh sb="2" eb="3">
      <t>ミズ</t>
    </rPh>
    <rPh sb="3" eb="4">
      <t>ツチ</t>
    </rPh>
    <rPh sb="4" eb="5">
      <t>サト</t>
    </rPh>
    <rPh sb="5" eb="7">
      <t>ホゼン</t>
    </rPh>
    <rPh sb="7" eb="8">
      <t>カイ</t>
    </rPh>
    <phoneticPr fontId="12"/>
  </si>
  <si>
    <t>坂路集落
資源保全会</t>
    <rPh sb="0" eb="1">
      <t>サカ</t>
    </rPh>
    <rPh sb="1" eb="2">
      <t>ロ</t>
    </rPh>
    <rPh sb="2" eb="4">
      <t>シュウラク</t>
    </rPh>
    <rPh sb="5" eb="7">
      <t>シゲン</t>
    </rPh>
    <rPh sb="7" eb="9">
      <t>ホゼン</t>
    </rPh>
    <rPh sb="9" eb="10">
      <t>カイ</t>
    </rPh>
    <phoneticPr fontId="12"/>
  </si>
  <si>
    <t>倉村
ふるさと保存会</t>
    <rPh sb="0" eb="1">
      <t>クラ</t>
    </rPh>
    <rPh sb="1" eb="2">
      <t>ムラ</t>
    </rPh>
    <rPh sb="7" eb="9">
      <t>ホゾン</t>
    </rPh>
    <rPh sb="9" eb="10">
      <t>ゼンカイ</t>
    </rPh>
    <phoneticPr fontId="12"/>
  </si>
  <si>
    <t>仁井田
環境保全会</t>
    <rPh sb="0" eb="3">
      <t>ニイダ</t>
    </rPh>
    <rPh sb="4" eb="6">
      <t>カンキョウ</t>
    </rPh>
    <rPh sb="6" eb="8">
      <t>ホゼン</t>
    </rPh>
    <rPh sb="8" eb="9">
      <t>カイ</t>
    </rPh>
    <phoneticPr fontId="24"/>
  </si>
  <si>
    <t>三区
多面的事業会</t>
    <rPh sb="0" eb="1">
      <t>3</t>
    </rPh>
    <rPh sb="6" eb="8">
      <t>ジギョウ</t>
    </rPh>
    <rPh sb="8" eb="9">
      <t>カイ</t>
    </rPh>
    <phoneticPr fontId="12"/>
  </si>
  <si>
    <t>三春町</t>
    <rPh sb="0" eb="2">
      <t>ミハル</t>
    </rPh>
    <phoneticPr fontId="12"/>
  </si>
  <si>
    <t>三春町計</t>
    <rPh sb="0" eb="2">
      <t>ミハル</t>
    </rPh>
    <rPh sb="3" eb="4">
      <t>ケイ</t>
    </rPh>
    <phoneticPr fontId="12"/>
  </si>
  <si>
    <t>南湖環境守る会</t>
    <rPh sb="0" eb="2">
      <t>ナンコ</t>
    </rPh>
    <rPh sb="2" eb="4">
      <t>カンキョウ</t>
    </rPh>
    <rPh sb="4" eb="5">
      <t>マモ</t>
    </rPh>
    <rPh sb="6" eb="7">
      <t>カイ</t>
    </rPh>
    <phoneticPr fontId="12"/>
  </si>
  <si>
    <t>久保環境
保全協議会</t>
    <rPh sb="0" eb="2">
      <t>クボ</t>
    </rPh>
    <rPh sb="2" eb="4">
      <t>カンキョウ</t>
    </rPh>
    <rPh sb="5" eb="7">
      <t>ホゼン</t>
    </rPh>
    <rPh sb="7" eb="10">
      <t>キョウギカイ</t>
    </rPh>
    <phoneticPr fontId="12"/>
  </si>
  <si>
    <t>下黒川
環境を守る会</t>
    <rPh sb="0" eb="1">
      <t>シモ</t>
    </rPh>
    <rPh sb="1" eb="3">
      <t>クロカワ</t>
    </rPh>
    <rPh sb="4" eb="6">
      <t>カンキョウ</t>
    </rPh>
    <rPh sb="7" eb="8">
      <t>マモ</t>
    </rPh>
    <rPh sb="9" eb="10">
      <t>カイ</t>
    </rPh>
    <phoneticPr fontId="12"/>
  </si>
  <si>
    <t>細倉
環境保全会</t>
    <rPh sb="0" eb="2">
      <t>ホソクラ</t>
    </rPh>
    <rPh sb="3" eb="5">
      <t>カンキョウ</t>
    </rPh>
    <rPh sb="5" eb="8">
      <t>ホゼンカイ</t>
    </rPh>
    <phoneticPr fontId="12"/>
  </si>
  <si>
    <t>白五クラブ</t>
    <rPh sb="0" eb="1">
      <t>シロ</t>
    </rPh>
    <rPh sb="1" eb="2">
      <t>5</t>
    </rPh>
    <phoneticPr fontId="12"/>
  </si>
  <si>
    <t>上ノ原保全会</t>
    <rPh sb="0" eb="1">
      <t>カミ</t>
    </rPh>
    <rPh sb="2" eb="3">
      <t>ハラ</t>
    </rPh>
    <rPh sb="3" eb="6">
      <t>ホゼンカイ</t>
    </rPh>
    <phoneticPr fontId="12"/>
  </si>
  <si>
    <t>郷渡保全会</t>
    <rPh sb="0" eb="1">
      <t>ゴウ</t>
    </rPh>
    <rPh sb="1" eb="2">
      <t>ワタ</t>
    </rPh>
    <rPh sb="2" eb="5">
      <t>ホゼンカイ</t>
    </rPh>
    <phoneticPr fontId="12"/>
  </si>
  <si>
    <t>二枚橋保全会</t>
    <rPh sb="0" eb="3">
      <t>ニマイバシ</t>
    </rPh>
    <rPh sb="3" eb="6">
      <t>ホゼンカイ</t>
    </rPh>
    <phoneticPr fontId="12"/>
  </si>
  <si>
    <t>新郷渡保全会</t>
    <rPh sb="0" eb="1">
      <t>シン</t>
    </rPh>
    <rPh sb="1" eb="2">
      <t>ゴウ</t>
    </rPh>
    <rPh sb="2" eb="3">
      <t>ワタ</t>
    </rPh>
    <rPh sb="3" eb="6">
      <t>ホゼンカイ</t>
    </rPh>
    <phoneticPr fontId="12"/>
  </si>
  <si>
    <t>湯沢の郷守り隊</t>
    <rPh sb="0" eb="2">
      <t>ユザワ</t>
    </rPh>
    <rPh sb="3" eb="4">
      <t>サト</t>
    </rPh>
    <rPh sb="4" eb="5">
      <t>マモ</t>
    </rPh>
    <rPh sb="6" eb="7">
      <t>タイ</t>
    </rPh>
    <phoneticPr fontId="12"/>
  </si>
  <si>
    <t>滑里川
地域資源保全会</t>
    <rPh sb="0" eb="1">
      <t>ヌメ</t>
    </rPh>
    <rPh sb="1" eb="3">
      <t>サトカワ</t>
    </rPh>
    <rPh sb="4" eb="6">
      <t>チイキ</t>
    </rPh>
    <rPh sb="6" eb="8">
      <t>シゲン</t>
    </rPh>
    <rPh sb="8" eb="10">
      <t>ホゼン</t>
    </rPh>
    <rPh sb="10" eb="11">
      <t>カイ</t>
    </rPh>
    <phoneticPr fontId="12"/>
  </si>
  <si>
    <t>入中地域資源保全会</t>
    <rPh sb="0" eb="2">
      <t>イリナカ</t>
    </rPh>
    <rPh sb="2" eb="4">
      <t>チイキ</t>
    </rPh>
    <rPh sb="4" eb="6">
      <t>シゲン</t>
    </rPh>
    <rPh sb="6" eb="8">
      <t>ホゼン</t>
    </rPh>
    <rPh sb="8" eb="9">
      <t>カイ</t>
    </rPh>
    <phoneticPr fontId="24"/>
  </si>
  <si>
    <t>泉崎東部
保全会</t>
    <rPh sb="0" eb="2">
      <t>イズミザキ</t>
    </rPh>
    <rPh sb="2" eb="4">
      <t>トウブ</t>
    </rPh>
    <rPh sb="5" eb="8">
      <t>ホゼンカイ</t>
    </rPh>
    <phoneticPr fontId="24"/>
  </si>
  <si>
    <t>香塩地区
活動組織</t>
    <rPh sb="2" eb="4">
      <t>チク</t>
    </rPh>
    <rPh sb="5" eb="9">
      <t>カツドウソシキ</t>
    </rPh>
    <phoneticPr fontId="12"/>
  </si>
  <si>
    <t>天満農地維持
活動組織</t>
    <rPh sb="2" eb="4">
      <t>ノウチ</t>
    </rPh>
    <rPh sb="4" eb="6">
      <t>イジ</t>
    </rPh>
    <rPh sb="7" eb="11">
      <t>カツドウソシキ</t>
    </rPh>
    <phoneticPr fontId="12"/>
  </si>
  <si>
    <t>京手多面的
活動推進会</t>
    <rPh sb="2" eb="5">
      <t>タメンテキ</t>
    </rPh>
    <rPh sb="6" eb="8">
      <t>カツドウ</t>
    </rPh>
    <rPh sb="8" eb="10">
      <t>スイシン</t>
    </rPh>
    <rPh sb="10" eb="11">
      <t>カイ</t>
    </rPh>
    <phoneticPr fontId="12"/>
  </si>
  <si>
    <t>蟹川地区
環境を守る会</t>
    <rPh sb="2" eb="4">
      <t>チク</t>
    </rPh>
    <rPh sb="5" eb="7">
      <t>カンキョウ</t>
    </rPh>
    <rPh sb="8" eb="9">
      <t>マモ</t>
    </rPh>
    <rPh sb="10" eb="11">
      <t>カイ</t>
    </rPh>
    <phoneticPr fontId="12"/>
  </si>
  <si>
    <t>両堂地域
資源保全会</t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</si>
  <si>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中前田
農地維持会</t>
    <rPh sb="4" eb="6">
      <t>ノウチ</t>
    </rPh>
    <rPh sb="6" eb="8">
      <t>イジ</t>
    </rPh>
    <rPh sb="8" eb="9">
      <t>カイ</t>
    </rPh>
    <phoneticPr fontId="12"/>
  </si>
  <si>
    <t>小沼多面的機能
活動組織会</t>
    <rPh sb="0" eb="2">
      <t>オヌマ</t>
    </rPh>
    <rPh sb="2" eb="5">
      <t>タメンテキ</t>
    </rPh>
    <rPh sb="5" eb="7">
      <t>キノウ</t>
    </rPh>
    <rPh sb="8" eb="12">
      <t>カツドウソシキ</t>
    </rPh>
    <rPh sb="12" eb="13">
      <t>カイ</t>
    </rPh>
    <phoneticPr fontId="24"/>
  </si>
  <si>
    <t>金山町</t>
    <rPh sb="0" eb="3">
      <t>カネヤママチ</t>
    </rPh>
    <phoneticPr fontId="12"/>
  </si>
  <si>
    <t>金山町計</t>
    <rPh sb="0" eb="3">
      <t>カネヤママチ</t>
    </rPh>
    <rPh sb="3" eb="4">
      <t>ケイ</t>
    </rPh>
    <phoneticPr fontId="12"/>
  </si>
  <si>
    <t>下今田地区
環境保全会</t>
    <rPh sb="0" eb="1">
      <t>シタ</t>
    </rPh>
    <rPh sb="1" eb="2">
      <t>イマ</t>
    </rPh>
    <rPh sb="2" eb="3">
      <t>タ</t>
    </rPh>
    <rPh sb="3" eb="5">
      <t>チク</t>
    </rPh>
    <phoneticPr fontId="26"/>
  </si>
  <si>
    <t>矢川原地域資源保全会</t>
    <rPh sb="0" eb="3">
      <t>ヤガワラ</t>
    </rPh>
    <rPh sb="3" eb="5">
      <t>チイキ</t>
    </rPh>
    <rPh sb="5" eb="7">
      <t>シゲン</t>
    </rPh>
    <rPh sb="7" eb="9">
      <t>ホゼン</t>
    </rPh>
    <rPh sb="9" eb="10">
      <t>カイ</t>
    </rPh>
    <phoneticPr fontId="27"/>
  </si>
  <si>
    <t>泉地域資源保全会</t>
    <rPh sb="0" eb="1">
      <t>イズミ</t>
    </rPh>
    <phoneticPr fontId="27"/>
  </si>
  <si>
    <t>御山農地水環境保全隊</t>
    <rPh sb="0" eb="2">
      <t>オヤマ</t>
    </rPh>
    <phoneticPr fontId="27"/>
  </si>
  <si>
    <t>小池農地水
環境保全隊</t>
    <rPh sb="0" eb="2">
      <t>コイケ</t>
    </rPh>
    <phoneticPr fontId="27"/>
  </si>
  <si>
    <t>栃窪農地水
環境保全会</t>
    <rPh sb="0" eb="2">
      <t>トチクボ</t>
    </rPh>
    <rPh sb="10" eb="11">
      <t>カイ</t>
    </rPh>
    <phoneticPr fontId="27"/>
  </si>
  <si>
    <t>川内村</t>
    <rPh sb="0" eb="3">
      <t>カワウチムラ</t>
    </rPh>
    <phoneticPr fontId="12"/>
  </si>
  <si>
    <t>川内村計</t>
    <rPh sb="0" eb="3">
      <t>カワウチムラ</t>
    </rPh>
    <rPh sb="3" eb="4">
      <t>ケイ</t>
    </rPh>
    <phoneticPr fontId="12"/>
  </si>
  <si>
    <t>花火の里滝輪郷
保全会</t>
    <rPh sb="0" eb="2">
      <t>ハナビ</t>
    </rPh>
    <rPh sb="3" eb="4">
      <t>サト</t>
    </rPh>
    <rPh sb="4" eb="5">
      <t>タキ</t>
    </rPh>
    <rPh sb="5" eb="6">
      <t>リン</t>
    </rPh>
    <rPh sb="6" eb="7">
      <t>ゴウ</t>
    </rPh>
    <rPh sb="8" eb="10">
      <t>ホゼン</t>
    </rPh>
    <rPh sb="10" eb="11">
      <t>カイ</t>
    </rPh>
    <phoneticPr fontId="12"/>
  </si>
  <si>
    <t>堂ノ下
環境保全会</t>
    <rPh sb="0" eb="1">
      <t>ドウ</t>
    </rPh>
    <rPh sb="2" eb="3">
      <t>シタ</t>
    </rPh>
    <rPh sb="4" eb="6">
      <t>カンキョウ</t>
    </rPh>
    <rPh sb="6" eb="9">
      <t>ホゼンカイ</t>
    </rPh>
    <phoneticPr fontId="24"/>
  </si>
  <si>
    <t>東河内地域
資源保全会</t>
    <rPh sb="0" eb="3">
      <t>ヒガシゴト</t>
    </rPh>
    <rPh sb="3" eb="5">
      <t>チイキ</t>
    </rPh>
    <rPh sb="6" eb="8">
      <t>シゲン</t>
    </rPh>
    <rPh sb="8" eb="10">
      <t>ホゼン</t>
    </rPh>
    <rPh sb="10" eb="11">
      <t>カイ</t>
    </rPh>
    <phoneticPr fontId="24"/>
  </si>
  <si>
    <t>飯舘村</t>
    <rPh sb="0" eb="1">
      <t>イイ</t>
    </rPh>
    <rPh sb="1" eb="2">
      <t>タテ</t>
    </rPh>
    <rPh sb="2" eb="3">
      <t>ムラ</t>
    </rPh>
    <phoneticPr fontId="12"/>
  </si>
  <si>
    <t>草野地域
資源保全会</t>
    <rPh sb="0" eb="1">
      <t>クサ</t>
    </rPh>
    <rPh sb="1" eb="2">
      <t>ノ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</si>
  <si>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深谷地域
資源保全会</t>
    <rPh sb="0" eb="2">
      <t>フカヤ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</si>
  <si>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伊丹沢地域
資源保全会</t>
    <rPh sb="0" eb="1">
      <t>イ</t>
    </rPh>
    <rPh sb="1" eb="2">
      <t>タン</t>
    </rPh>
    <rPh sb="2" eb="3">
      <t>サワ</t>
    </rPh>
    <rPh sb="3" eb="5">
      <t>チイキ</t>
    </rPh>
    <rPh sb="6" eb="8">
      <t>シゲン</t>
    </rPh>
    <rPh sb="8" eb="10">
      <t>ホゼン</t>
    </rPh>
    <rPh sb="10" eb="11">
      <t>カイ</t>
    </rPh>
    <phoneticPr fontId="12"/>
  </si>
  <si>
    <t>関沢地域
資源保全会</t>
    <rPh sb="0" eb="1">
      <t>セキ</t>
    </rPh>
    <rPh sb="1" eb="2">
      <t>サワ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</si>
  <si>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小宮地域
資源保全会</t>
    <rPh sb="0" eb="2">
      <t>コミヤ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</si>
  <si>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八木沢・芦原地域
資源保全会</t>
    <rPh sb="0" eb="3">
      <t>ヤギサワ</t>
    </rPh>
    <rPh sb="4" eb="5">
      <t>アシ</t>
    </rPh>
    <rPh sb="5" eb="6">
      <t>ハラ</t>
    </rPh>
    <rPh sb="6" eb="8">
      <t>チイキ</t>
    </rPh>
    <rPh sb="9" eb="11">
      <t>シゲン</t>
    </rPh>
    <rPh sb="11" eb="13">
      <t>ホゼン</t>
    </rPh>
    <rPh sb="13" eb="14">
      <t>カイ</t>
    </rPh>
    <phoneticPr fontId="12"/>
  </si>
  <si>
    <t>大倉地域
資源保全会</t>
    <rPh sb="0" eb="2">
      <t>オオクラ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</si>
  <si>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佐須地域
資源保全会</t>
    <rPh sb="0" eb="1">
      <t>サ</t>
    </rPh>
    <rPh sb="1" eb="2">
      <t>ス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</si>
  <si>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宮内地域
資源保全会</t>
    <rPh sb="0" eb="2">
      <t>ミヤウチ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</si>
  <si>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飯樋町地域
資源保全会</t>
    <rPh sb="0" eb="1">
      <t>イイ</t>
    </rPh>
    <rPh sb="1" eb="2">
      <t>トイ</t>
    </rPh>
    <rPh sb="2" eb="3">
      <t>マチ</t>
    </rPh>
    <rPh sb="3" eb="5">
      <t>チイキ</t>
    </rPh>
    <rPh sb="6" eb="8">
      <t>シゲン</t>
    </rPh>
    <rPh sb="8" eb="10">
      <t>ホゼン</t>
    </rPh>
    <rPh sb="10" eb="11">
      <t>カイ</t>
    </rPh>
    <phoneticPr fontId="12"/>
  </si>
  <si>
    <t>前田・八和木地域
資源保全会</t>
    <rPh sb="0" eb="2">
      <t>マエダ</t>
    </rPh>
    <rPh sb="3" eb="4">
      <t>ハチ</t>
    </rPh>
    <rPh sb="4" eb="5">
      <t>ワ</t>
    </rPh>
    <rPh sb="5" eb="6">
      <t>キ</t>
    </rPh>
    <rPh sb="6" eb="8">
      <t>チイキ</t>
    </rPh>
    <rPh sb="9" eb="11">
      <t>シゲン</t>
    </rPh>
    <rPh sb="11" eb="13">
      <t>ホゼン</t>
    </rPh>
    <rPh sb="13" eb="14">
      <t>カイ</t>
    </rPh>
    <phoneticPr fontId="12"/>
  </si>
  <si>
    <t>大久保・外内地域
資源保全会</t>
    <rPh sb="0" eb="3">
      <t>オオクボ</t>
    </rPh>
    <rPh sb="4" eb="5">
      <t>ガイ</t>
    </rPh>
    <rPh sb="5" eb="6">
      <t>ナイ</t>
    </rPh>
    <rPh sb="6" eb="8">
      <t>チイキ</t>
    </rPh>
    <rPh sb="9" eb="11">
      <t>シゲン</t>
    </rPh>
    <rPh sb="11" eb="13">
      <t>ホゼン</t>
    </rPh>
    <rPh sb="13" eb="14">
      <t>カイ</t>
    </rPh>
    <phoneticPr fontId="12"/>
  </si>
  <si>
    <t>上飯樋地域
資源保全会</t>
    <rPh sb="0" eb="1">
      <t>カミ</t>
    </rPh>
    <rPh sb="1" eb="2">
      <t>イイ</t>
    </rPh>
    <rPh sb="2" eb="3">
      <t>ヒ</t>
    </rPh>
    <rPh sb="3" eb="5">
      <t>チイキ</t>
    </rPh>
    <rPh sb="6" eb="8">
      <t>シゲン</t>
    </rPh>
    <rPh sb="8" eb="10">
      <t>ホゼン</t>
    </rPh>
    <rPh sb="10" eb="11">
      <t>カイ</t>
    </rPh>
    <phoneticPr fontId="12"/>
  </si>
  <si>
    <t>比曽地域
資源保全会</t>
    <rPh sb="0" eb="1">
      <t>ヒ</t>
    </rPh>
    <rPh sb="1" eb="2">
      <t>ソ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</si>
  <si>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長泥地域
資源保全会</t>
    <rPh sb="0" eb="1">
      <t>チョウ</t>
    </rPh>
    <rPh sb="1" eb="2">
      <t>ドロ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</si>
  <si>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関根・松塚地域
資源保全会</t>
    <rPh sb="0" eb="2">
      <t>セキネ</t>
    </rPh>
    <rPh sb="3" eb="4">
      <t>マツ</t>
    </rPh>
    <rPh sb="4" eb="5">
      <t>ツカ</t>
    </rPh>
    <rPh sb="5" eb="7">
      <t>チイキ</t>
    </rPh>
    <rPh sb="8" eb="10">
      <t>シゲン</t>
    </rPh>
    <rPh sb="10" eb="12">
      <t>ホゼン</t>
    </rPh>
    <rPh sb="12" eb="13">
      <t>カイ</t>
    </rPh>
    <phoneticPr fontId="12"/>
  </si>
  <si>
    <t>前田地域
資源保全会</t>
    <rPh sb="0" eb="2">
      <t>マエダ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</si>
  <si>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二枚橋・須萱地域
資源保全会</t>
    <rPh sb="0" eb="3">
      <t>ニマイバシ</t>
    </rPh>
    <rPh sb="4" eb="5">
      <t>ス</t>
    </rPh>
    <rPh sb="5" eb="6">
      <t>カヤ</t>
    </rPh>
    <rPh sb="6" eb="8">
      <t>チイキ</t>
    </rPh>
    <rPh sb="9" eb="11">
      <t>シゲン</t>
    </rPh>
    <rPh sb="11" eb="13">
      <t>ホゼン</t>
    </rPh>
    <rPh sb="13" eb="14">
      <t>カイ</t>
    </rPh>
    <phoneticPr fontId="12"/>
  </si>
  <si>
    <t>飯舘村計</t>
    <rPh sb="0" eb="1">
      <t>イイ</t>
    </rPh>
    <rPh sb="1" eb="2">
      <t>タテ</t>
    </rPh>
    <rPh sb="2" eb="3">
      <t>ムラ</t>
    </rPh>
    <rPh sb="3" eb="4">
      <t>ケイ</t>
    </rPh>
    <phoneticPr fontId="12"/>
  </si>
  <si>
    <t>追原
清流かじかの里</t>
    <rPh sb="0" eb="1">
      <t>オ</t>
    </rPh>
    <rPh sb="1" eb="2">
      <t>ハラ</t>
    </rPh>
    <rPh sb="3" eb="5">
      <t>セイリュウ</t>
    </rPh>
    <rPh sb="9" eb="10">
      <t>サト</t>
    </rPh>
    <phoneticPr fontId="12"/>
  </si>
  <si>
    <t>熊倉
どじょっこクラブ</t>
    <rPh sb="0" eb="2">
      <t>クマクラ</t>
    </rPh>
    <phoneticPr fontId="12"/>
  </si>
  <si>
    <t>久来石下区
環境保全会</t>
    <rPh sb="0" eb="1">
      <t>キュウ</t>
    </rPh>
    <rPh sb="1" eb="2">
      <t>ライ</t>
    </rPh>
    <rPh sb="2" eb="3">
      <t>イシ</t>
    </rPh>
    <rPh sb="3" eb="4">
      <t>シモ</t>
    </rPh>
    <rPh sb="4" eb="5">
      <t>ク</t>
    </rPh>
    <rPh sb="6" eb="8">
      <t>カンキョウ</t>
    </rPh>
    <rPh sb="8" eb="11">
      <t>ホゼンカイ</t>
    </rPh>
    <phoneticPr fontId="12"/>
  </si>
  <si>
    <t>中野保全会</t>
    <rPh sb="0" eb="2">
      <t>ナカノ</t>
    </rPh>
    <rPh sb="2" eb="5">
      <t>ホゼンカイ</t>
    </rPh>
    <phoneticPr fontId="12"/>
  </si>
  <si>
    <t>谷沢中ノ町
農地保全会</t>
    <rPh sb="0" eb="2">
      <t>ヤザワ</t>
    </rPh>
    <rPh sb="2" eb="3">
      <t>ナカ</t>
    </rPh>
    <rPh sb="4" eb="5">
      <t>マチ</t>
    </rPh>
    <rPh sb="6" eb="8">
      <t>ノウチ</t>
    </rPh>
    <rPh sb="8" eb="11">
      <t>ホゼンカイ</t>
    </rPh>
    <phoneticPr fontId="12"/>
  </si>
  <si>
    <t>大立目
グリーンクラブ</t>
    <rPh sb="0" eb="1">
      <t>オオ</t>
    </rPh>
    <rPh sb="1" eb="2">
      <t>タチ</t>
    </rPh>
    <rPh sb="2" eb="3">
      <t>メ</t>
    </rPh>
    <phoneticPr fontId="24"/>
  </si>
  <si>
    <t>二井田地区
環境を守る会</t>
    <rPh sb="0" eb="3">
      <t>ニイダ</t>
    </rPh>
    <rPh sb="3" eb="5">
      <t>チク</t>
    </rPh>
    <rPh sb="6" eb="8">
      <t>カンキョウ</t>
    </rPh>
    <rPh sb="9" eb="10">
      <t>マモ</t>
    </rPh>
    <rPh sb="11" eb="12">
      <t>カイ</t>
    </rPh>
    <phoneticPr fontId="24"/>
  </si>
  <si>
    <t>下手渡蟹沢堰
水利組合</t>
    <rPh sb="0" eb="1">
      <t>シモ</t>
    </rPh>
    <rPh sb="1" eb="2">
      <t>テ</t>
    </rPh>
    <rPh sb="2" eb="3">
      <t>ワタ</t>
    </rPh>
    <rPh sb="3" eb="5">
      <t>カニサワ</t>
    </rPh>
    <rPh sb="5" eb="6">
      <t>セキ</t>
    </rPh>
    <rPh sb="7" eb="9">
      <t>スイリ</t>
    </rPh>
    <rPh sb="9" eb="11">
      <t>クミアイ</t>
    </rPh>
    <phoneticPr fontId="24"/>
  </si>
  <si>
    <t>下手渡集落</t>
    <rPh sb="0" eb="2">
      <t>シモテ</t>
    </rPh>
    <rPh sb="2" eb="3">
      <t>ワタ</t>
    </rPh>
    <rPh sb="3" eb="5">
      <t>シュウラク</t>
    </rPh>
    <phoneticPr fontId="24"/>
  </si>
  <si>
    <t>楢原郷保全会</t>
    <rPh sb="0" eb="2">
      <t>ナラハラ</t>
    </rPh>
    <rPh sb="2" eb="3">
      <t>ゴウ</t>
    </rPh>
    <rPh sb="3" eb="6">
      <t>ホゼンカイ</t>
    </rPh>
    <phoneticPr fontId="12"/>
  </si>
  <si>
    <t>水門保全会</t>
    <rPh sb="0" eb="2">
      <t>スイモン</t>
    </rPh>
    <rPh sb="2" eb="5">
      <t>ホゼンカイ</t>
    </rPh>
    <phoneticPr fontId="12"/>
  </si>
  <si>
    <t>富岡北環境組合</t>
  </si>
  <si>
    <t>青木葉ふるさと会</t>
  </si>
  <si>
    <t>川曲自然保全会</t>
  </si>
  <si>
    <t>北作保全会</t>
    <rPh sb="0" eb="2">
      <t>キタサク</t>
    </rPh>
    <rPh sb="2" eb="4">
      <t>ホゼン</t>
    </rPh>
    <rPh sb="4" eb="5">
      <t>カイ</t>
    </rPh>
    <phoneticPr fontId="24"/>
  </si>
  <si>
    <t>沖内地区
資源保全会</t>
    <rPh sb="0" eb="1">
      <t>オキ</t>
    </rPh>
    <rPh sb="1" eb="2">
      <t>ウチ</t>
    </rPh>
    <rPh sb="2" eb="4">
      <t>チク</t>
    </rPh>
    <rPh sb="5" eb="7">
      <t>シゲン</t>
    </rPh>
    <rPh sb="7" eb="9">
      <t>ホゼン</t>
    </rPh>
    <rPh sb="9" eb="10">
      <t>カイ</t>
    </rPh>
    <phoneticPr fontId="24"/>
  </si>
  <si>
    <t>下松本地区
資源保全会</t>
    <rPh sb="0" eb="1">
      <t>シモ</t>
    </rPh>
    <rPh sb="1" eb="3">
      <t>マツモト</t>
    </rPh>
    <rPh sb="3" eb="5">
      <t>チク</t>
    </rPh>
    <rPh sb="6" eb="8">
      <t>シゲン</t>
    </rPh>
    <rPh sb="8" eb="10">
      <t>ホゼン</t>
    </rPh>
    <rPh sb="10" eb="11">
      <t>カイ</t>
    </rPh>
    <phoneticPr fontId="24"/>
  </si>
  <si>
    <t>中郷地区
資源保全会</t>
    <rPh sb="0" eb="2">
      <t>ナカゴウ</t>
    </rPh>
    <rPh sb="2" eb="4">
      <t>チク</t>
    </rPh>
    <rPh sb="5" eb="7">
      <t>シゲン</t>
    </rPh>
    <rPh sb="7" eb="9">
      <t>ホゼン</t>
    </rPh>
    <rPh sb="9" eb="10">
      <t>カイ</t>
    </rPh>
    <phoneticPr fontId="24"/>
  </si>
  <si>
    <t>後藤地区
資源保全会</t>
    <rPh sb="0" eb="2">
      <t>ゴトウ</t>
    </rPh>
    <rPh sb="2" eb="4">
      <t>チク</t>
    </rPh>
    <rPh sb="5" eb="7">
      <t>シゲン</t>
    </rPh>
    <rPh sb="7" eb="9">
      <t>ホゼン</t>
    </rPh>
    <rPh sb="9" eb="10">
      <t>カイ</t>
    </rPh>
    <phoneticPr fontId="24"/>
  </si>
  <si>
    <t>沢邸地区
資源保全会</t>
    <rPh sb="0" eb="1">
      <t>サワ</t>
    </rPh>
    <rPh sb="1" eb="2">
      <t>ヤシキ</t>
    </rPh>
    <rPh sb="2" eb="4">
      <t>チク</t>
    </rPh>
    <rPh sb="5" eb="7">
      <t>シゲン</t>
    </rPh>
    <rPh sb="7" eb="9">
      <t>ホゼン</t>
    </rPh>
    <rPh sb="9" eb="10">
      <t>カイ</t>
    </rPh>
    <phoneticPr fontId="24"/>
  </si>
  <si>
    <t>南田原井地域資源保存会</t>
    <rPh sb="0" eb="1">
      <t>ミナミ</t>
    </rPh>
    <rPh sb="1" eb="2">
      <t>タ</t>
    </rPh>
    <rPh sb="2" eb="3">
      <t>ハラ</t>
    </rPh>
    <rPh sb="3" eb="4">
      <t>イ</t>
    </rPh>
    <rPh sb="4" eb="6">
      <t>チイキ</t>
    </rPh>
    <rPh sb="6" eb="8">
      <t>シゲン</t>
    </rPh>
    <rPh sb="8" eb="11">
      <t>ホゾンカイ</t>
    </rPh>
    <phoneticPr fontId="24"/>
  </si>
  <si>
    <t>飯豊上環境保全協議会</t>
    <rPh sb="0" eb="2">
      <t>イイトヨ</t>
    </rPh>
    <rPh sb="2" eb="3">
      <t>ウエ</t>
    </rPh>
    <rPh sb="3" eb="5">
      <t>カンキョウ</t>
    </rPh>
    <rPh sb="5" eb="7">
      <t>ホゼン</t>
    </rPh>
    <rPh sb="7" eb="10">
      <t>キョウギカイ</t>
    </rPh>
    <phoneticPr fontId="24"/>
  </si>
  <si>
    <t>吉野辺地区農地保全管理協議会</t>
    <rPh sb="0" eb="2">
      <t>ヨシノ</t>
    </rPh>
    <rPh sb="2" eb="3">
      <t>ヘン</t>
    </rPh>
    <rPh sb="3" eb="5">
      <t>チク</t>
    </rPh>
    <rPh sb="5" eb="7">
      <t>ノウチ</t>
    </rPh>
    <rPh sb="7" eb="9">
      <t>ホゼン</t>
    </rPh>
    <rPh sb="9" eb="11">
      <t>カンリ</t>
    </rPh>
    <rPh sb="11" eb="14">
      <t>キョウギカイ</t>
    </rPh>
    <phoneticPr fontId="24"/>
  </si>
  <si>
    <t>請地保全会</t>
    <rPh sb="0" eb="1">
      <t>ウ</t>
    </rPh>
    <rPh sb="1" eb="2">
      <t>チ</t>
    </rPh>
    <rPh sb="2" eb="4">
      <t>ホゼン</t>
    </rPh>
    <rPh sb="4" eb="5">
      <t>カイ</t>
    </rPh>
    <phoneticPr fontId="24"/>
  </si>
  <si>
    <t>御祭４区保全会</t>
    <rPh sb="0" eb="1">
      <t>オン</t>
    </rPh>
    <rPh sb="1" eb="2">
      <t>マツ</t>
    </rPh>
    <rPh sb="3" eb="4">
      <t>ク</t>
    </rPh>
    <rPh sb="4" eb="6">
      <t>ホゼン</t>
    </rPh>
    <rPh sb="6" eb="7">
      <t>カイ</t>
    </rPh>
    <phoneticPr fontId="24"/>
  </si>
  <si>
    <t>樋渡地区保全組合</t>
    <rPh sb="0" eb="2">
      <t>ヒワタシ</t>
    </rPh>
    <rPh sb="2" eb="4">
      <t>チク</t>
    </rPh>
    <rPh sb="4" eb="6">
      <t>ホゼン</t>
    </rPh>
    <rPh sb="6" eb="8">
      <t>クミアイ</t>
    </rPh>
    <phoneticPr fontId="24"/>
  </si>
  <si>
    <t>貝山集落</t>
    <rPh sb="0" eb="2">
      <t>カイヤマ</t>
    </rPh>
    <rPh sb="2" eb="4">
      <t>シュウラク</t>
    </rPh>
    <phoneticPr fontId="24"/>
  </si>
  <si>
    <t>富沢６組集落</t>
    <rPh sb="0" eb="2">
      <t>トミサワ</t>
    </rPh>
    <rPh sb="3" eb="4">
      <t>クミ</t>
    </rPh>
    <rPh sb="4" eb="6">
      <t>シュウラク</t>
    </rPh>
    <phoneticPr fontId="24"/>
  </si>
  <si>
    <t>青石集落</t>
    <rPh sb="0" eb="1">
      <t>アオ</t>
    </rPh>
    <rPh sb="1" eb="2">
      <t>イシ</t>
    </rPh>
    <rPh sb="2" eb="4">
      <t>シュウラク</t>
    </rPh>
    <phoneticPr fontId="24"/>
  </si>
  <si>
    <t>実沢３区集落</t>
    <rPh sb="0" eb="1">
      <t>ジツ</t>
    </rPh>
    <rPh sb="1" eb="2">
      <t>サワ</t>
    </rPh>
    <rPh sb="3" eb="4">
      <t>ク</t>
    </rPh>
    <rPh sb="4" eb="6">
      <t>シュウラク</t>
    </rPh>
    <phoneticPr fontId="24"/>
  </si>
  <si>
    <t>実沢４区集落</t>
    <rPh sb="0" eb="1">
      <t>ジツ</t>
    </rPh>
    <rPh sb="1" eb="2">
      <t>サワ</t>
    </rPh>
    <rPh sb="3" eb="4">
      <t>ク</t>
    </rPh>
    <rPh sb="4" eb="6">
      <t>シュウラク</t>
    </rPh>
    <phoneticPr fontId="24"/>
  </si>
  <si>
    <t>実沢５区集落</t>
    <rPh sb="0" eb="1">
      <t>ジツ</t>
    </rPh>
    <rPh sb="1" eb="2">
      <t>サワ</t>
    </rPh>
    <rPh sb="3" eb="4">
      <t>ク</t>
    </rPh>
    <rPh sb="4" eb="6">
      <t>シュウラク</t>
    </rPh>
    <phoneticPr fontId="24"/>
  </si>
  <si>
    <t>富沢７組集落</t>
    <rPh sb="0" eb="2">
      <t>トミサワ</t>
    </rPh>
    <rPh sb="3" eb="4">
      <t>クミ</t>
    </rPh>
    <rPh sb="4" eb="6">
      <t>シュウラク</t>
    </rPh>
    <phoneticPr fontId="24"/>
  </si>
  <si>
    <t>富沢９組集落</t>
    <rPh sb="0" eb="2">
      <t>トミサワ</t>
    </rPh>
    <rPh sb="3" eb="4">
      <t>クミ</t>
    </rPh>
    <rPh sb="4" eb="6">
      <t>シュウラク</t>
    </rPh>
    <phoneticPr fontId="24"/>
  </si>
  <si>
    <t>富沢１０組集落</t>
    <rPh sb="0" eb="2">
      <t>トミサワ</t>
    </rPh>
    <rPh sb="4" eb="5">
      <t>クミ</t>
    </rPh>
    <rPh sb="5" eb="7">
      <t>シュウラク</t>
    </rPh>
    <phoneticPr fontId="24"/>
  </si>
  <si>
    <t>北成田集落</t>
    <rPh sb="0" eb="1">
      <t>キタ</t>
    </rPh>
    <rPh sb="1" eb="3">
      <t>ナリタ</t>
    </rPh>
    <rPh sb="3" eb="5">
      <t>シュウラク</t>
    </rPh>
    <phoneticPr fontId="24"/>
  </si>
  <si>
    <t>平沢２区集落</t>
    <rPh sb="0" eb="2">
      <t>ヒラサワ</t>
    </rPh>
    <rPh sb="3" eb="4">
      <t>ク</t>
    </rPh>
    <rPh sb="4" eb="6">
      <t>シュウラク</t>
    </rPh>
    <phoneticPr fontId="24"/>
  </si>
  <si>
    <t>御祭３区集落</t>
    <rPh sb="0" eb="1">
      <t>オン</t>
    </rPh>
    <rPh sb="1" eb="2">
      <t>マツ</t>
    </rPh>
    <rPh sb="3" eb="4">
      <t>ク</t>
    </rPh>
    <rPh sb="4" eb="6">
      <t>シュウラク</t>
    </rPh>
    <phoneticPr fontId="24"/>
  </si>
  <si>
    <t>上舞木農地保全会</t>
    <rPh sb="0" eb="1">
      <t>ウエ</t>
    </rPh>
    <rPh sb="1" eb="3">
      <t>モウギ</t>
    </rPh>
    <rPh sb="3" eb="5">
      <t>ノウチ</t>
    </rPh>
    <rPh sb="5" eb="7">
      <t>ホゼン</t>
    </rPh>
    <rPh sb="7" eb="8">
      <t>カイ</t>
    </rPh>
    <phoneticPr fontId="24"/>
  </si>
  <si>
    <t>下舞木集落</t>
    <rPh sb="0" eb="1">
      <t>シタ</t>
    </rPh>
    <rPh sb="1" eb="3">
      <t>モウギ</t>
    </rPh>
    <rPh sb="3" eb="5">
      <t>シュウラク</t>
    </rPh>
    <phoneticPr fontId="24"/>
  </si>
  <si>
    <t>芹ヶ沢集落</t>
    <rPh sb="0" eb="1">
      <t>セリ</t>
    </rPh>
    <rPh sb="2" eb="3">
      <t>サワ</t>
    </rPh>
    <rPh sb="3" eb="5">
      <t>シュウラク</t>
    </rPh>
    <phoneticPr fontId="24"/>
  </si>
  <si>
    <t>多面的込木集落</t>
    <rPh sb="0" eb="3">
      <t>タメンテキ</t>
    </rPh>
    <rPh sb="3" eb="4">
      <t>コ</t>
    </rPh>
    <rPh sb="4" eb="5">
      <t>キ</t>
    </rPh>
    <rPh sb="5" eb="7">
      <t>シュウラク</t>
    </rPh>
    <phoneticPr fontId="24"/>
  </si>
  <si>
    <t>柴原集落</t>
    <rPh sb="0" eb="1">
      <t>シバ</t>
    </rPh>
    <rPh sb="1" eb="2">
      <t>ハラ</t>
    </rPh>
    <rPh sb="2" eb="4">
      <t>シュウラク</t>
    </rPh>
    <phoneticPr fontId="24"/>
  </si>
  <si>
    <t>過足集落</t>
    <rPh sb="0" eb="1">
      <t>ス</t>
    </rPh>
    <rPh sb="1" eb="2">
      <t>アシ</t>
    </rPh>
    <rPh sb="2" eb="4">
      <t>シュウラク</t>
    </rPh>
    <phoneticPr fontId="24"/>
  </si>
  <si>
    <t>沼沢活動組織</t>
    <rPh sb="0" eb="2">
      <t>ヌマサワ</t>
    </rPh>
    <rPh sb="2" eb="4">
      <t>カツドウ</t>
    </rPh>
    <rPh sb="4" eb="6">
      <t>ソシキ</t>
    </rPh>
    <phoneticPr fontId="24"/>
  </si>
  <si>
    <t>深仁井田友水会</t>
    <rPh sb="0" eb="1">
      <t>フカ</t>
    </rPh>
    <rPh sb="1" eb="2">
      <t>ジン</t>
    </rPh>
    <rPh sb="2" eb="3">
      <t>イ</t>
    </rPh>
    <rPh sb="3" eb="4">
      <t>タ</t>
    </rPh>
    <rPh sb="4" eb="5">
      <t>ユウ</t>
    </rPh>
    <rPh sb="5" eb="6">
      <t>スイ</t>
    </rPh>
    <rPh sb="6" eb="7">
      <t>ゼンカイ</t>
    </rPh>
    <phoneticPr fontId="24"/>
  </si>
  <si>
    <t>岩井戸環境保全会</t>
    <rPh sb="0" eb="3">
      <t>イワイド</t>
    </rPh>
    <rPh sb="3" eb="5">
      <t>カンキョウ</t>
    </rPh>
    <rPh sb="5" eb="7">
      <t>ホゼン</t>
    </rPh>
    <rPh sb="7" eb="8">
      <t>カイ</t>
    </rPh>
    <phoneticPr fontId="24"/>
  </si>
  <si>
    <t>下手沢環境保全会</t>
    <rPh sb="0" eb="2">
      <t>シモテ</t>
    </rPh>
    <rPh sb="2" eb="3">
      <t>サワ</t>
    </rPh>
    <rPh sb="3" eb="8">
      <t>カンキョウホゼンカイ</t>
    </rPh>
    <phoneticPr fontId="24"/>
  </si>
  <si>
    <t>中島村</t>
    <rPh sb="0" eb="3">
      <t>ナカジマムラ</t>
    </rPh>
    <phoneticPr fontId="12"/>
  </si>
  <si>
    <t>中島村計</t>
    <rPh sb="0" eb="2">
      <t>ナカジマ</t>
    </rPh>
    <rPh sb="3" eb="4">
      <t>ケイ</t>
    </rPh>
    <phoneticPr fontId="12"/>
  </si>
  <si>
    <t>鷺林資源保全会</t>
    <rPh sb="0" eb="2">
      <t>サギバヤシ</t>
    </rPh>
    <rPh sb="2" eb="4">
      <t>シゲン</t>
    </rPh>
    <rPh sb="4" eb="7">
      <t>ホゼンカイ</t>
    </rPh>
    <phoneticPr fontId="24"/>
  </si>
  <si>
    <t>下利根川農村環境を守る会</t>
    <rPh sb="0" eb="1">
      <t>シタ</t>
    </rPh>
    <rPh sb="1" eb="4">
      <t>トネガワ</t>
    </rPh>
    <rPh sb="4" eb="6">
      <t>ノウソン</t>
    </rPh>
    <rPh sb="6" eb="8">
      <t>カンキョウ</t>
    </rPh>
    <rPh sb="9" eb="10">
      <t>マモ</t>
    </rPh>
    <rPh sb="11" eb="12">
      <t>カイ</t>
    </rPh>
    <phoneticPr fontId="24"/>
  </si>
  <si>
    <t>東常世地域保全会</t>
    <rPh sb="0" eb="1">
      <t>ヒガシ</t>
    </rPh>
    <rPh sb="1" eb="3">
      <t>トコヨ</t>
    </rPh>
    <rPh sb="3" eb="5">
      <t>チイキ</t>
    </rPh>
    <rPh sb="5" eb="7">
      <t>ホゼン</t>
    </rPh>
    <rPh sb="7" eb="8">
      <t>カイ</t>
    </rPh>
    <phoneticPr fontId="24"/>
  </si>
  <si>
    <t>耻風ふるさと保全会</t>
  </si>
  <si>
    <t>浪江町</t>
    <rPh sb="0" eb="3">
      <t>ナミエマチ</t>
    </rPh>
    <phoneticPr fontId="12"/>
  </si>
  <si>
    <t>浪江町計</t>
    <rPh sb="0" eb="2">
      <t>ナミエ</t>
    </rPh>
    <rPh sb="2" eb="3">
      <t>マチ</t>
    </rPh>
    <rPh sb="3" eb="4">
      <t>ケイ</t>
    </rPh>
    <phoneticPr fontId="12"/>
  </si>
  <si>
    <t>上桶売保全会</t>
    <rPh sb="0" eb="1">
      <t>カミ</t>
    </rPh>
    <rPh sb="1" eb="2">
      <t>オケ</t>
    </rPh>
    <rPh sb="2" eb="3">
      <t>ウ</t>
    </rPh>
    <rPh sb="3" eb="5">
      <t>ホゼン</t>
    </rPh>
    <rPh sb="5" eb="6">
      <t>カイ</t>
    </rPh>
    <phoneticPr fontId="24"/>
  </si>
  <si>
    <t>白岩資源保全会</t>
    <rPh sb="0" eb="2">
      <t>シライワ</t>
    </rPh>
    <rPh sb="2" eb="4">
      <t>シゲン</t>
    </rPh>
    <rPh sb="4" eb="6">
      <t>ホゼン</t>
    </rPh>
    <rPh sb="6" eb="7">
      <t>カイ</t>
    </rPh>
    <phoneticPr fontId="24"/>
  </si>
  <si>
    <t>北神谷保全会</t>
    <rPh sb="0" eb="1">
      <t>キタ</t>
    </rPh>
    <rPh sb="1" eb="3">
      <t>カベヤ</t>
    </rPh>
    <rPh sb="3" eb="5">
      <t>ホゼン</t>
    </rPh>
    <rPh sb="5" eb="6">
      <t>カイ</t>
    </rPh>
    <phoneticPr fontId="24"/>
  </si>
  <si>
    <t>夏井環境保全組合</t>
    <rPh sb="0" eb="2">
      <t>ナツイ</t>
    </rPh>
    <rPh sb="2" eb="4">
      <t>カンキョウ</t>
    </rPh>
    <rPh sb="4" eb="6">
      <t>ホゼン</t>
    </rPh>
    <rPh sb="6" eb="8">
      <t>クミアイ</t>
    </rPh>
    <phoneticPr fontId="24"/>
  </si>
  <si>
    <t>小野山神
人と農地を守る会</t>
    <rPh sb="0" eb="2">
      <t>オノ</t>
    </rPh>
    <rPh sb="2" eb="3">
      <t>ヤマ</t>
    </rPh>
    <rPh sb="3" eb="4">
      <t>カミ</t>
    </rPh>
    <rPh sb="5" eb="6">
      <t>ヒト</t>
    </rPh>
    <rPh sb="7" eb="9">
      <t>ノウチ</t>
    </rPh>
    <rPh sb="10" eb="11">
      <t>マモ</t>
    </rPh>
    <rPh sb="12" eb="13">
      <t>カイ</t>
    </rPh>
    <phoneticPr fontId="24"/>
  </si>
  <si>
    <t>金井沢農地・水保全
管理活動組合</t>
    <rPh sb="3" eb="5">
      <t>ノウチ</t>
    </rPh>
    <rPh sb="6" eb="7">
      <t>ミズ</t>
    </rPh>
    <rPh sb="7" eb="9">
      <t>ホゼン</t>
    </rPh>
    <rPh sb="10" eb="12">
      <t>カンリ</t>
    </rPh>
    <rPh sb="12" eb="14">
      <t>カツドウ</t>
    </rPh>
    <rPh sb="14" eb="16">
      <t>クミアイ</t>
    </rPh>
    <phoneticPr fontId="12"/>
  </si>
  <si>
    <t>東城戸
環境共同組合</t>
    <rPh sb="0" eb="1">
      <t>ヒガシ</t>
    </rPh>
    <rPh sb="1" eb="3">
      <t>キド</t>
    </rPh>
    <rPh sb="4" eb="6">
      <t>カンキョウ</t>
    </rPh>
    <rPh sb="6" eb="8">
      <t>キョウドウ</t>
    </rPh>
    <rPh sb="8" eb="10">
      <t>クミアイ</t>
    </rPh>
    <phoneticPr fontId="24"/>
  </si>
  <si>
    <t>上雨屋環境保全会</t>
    <rPh sb="0" eb="1">
      <t>カミ</t>
    </rPh>
    <rPh sb="1" eb="2">
      <t>アマ</t>
    </rPh>
    <rPh sb="2" eb="3">
      <t>ヤ</t>
    </rPh>
    <rPh sb="3" eb="5">
      <t>カンキョウ</t>
    </rPh>
    <rPh sb="5" eb="8">
      <t>ホゼンカイ</t>
    </rPh>
    <phoneticPr fontId="24"/>
  </si>
  <si>
    <t>藤倉地区の
環境を守る会</t>
    <rPh sb="0" eb="2">
      <t>フジクラ</t>
    </rPh>
    <rPh sb="2" eb="4">
      <t>チク</t>
    </rPh>
    <rPh sb="6" eb="8">
      <t>カンキョウ</t>
    </rPh>
    <rPh sb="9" eb="10">
      <t>マモ</t>
    </rPh>
    <rPh sb="11" eb="12">
      <t>カイ</t>
    </rPh>
    <phoneticPr fontId="24"/>
  </si>
  <si>
    <t>上江諏訪
環境保全会</t>
  </si>
  <si>
    <t>松倉地域保全会</t>
    <rPh sb="0" eb="1">
      <t>マツ</t>
    </rPh>
    <rPh sb="1" eb="2">
      <t>クラ</t>
    </rPh>
    <rPh sb="2" eb="4">
      <t>チイキ</t>
    </rPh>
    <rPh sb="4" eb="7">
      <t>ホゼンカイ</t>
    </rPh>
    <phoneticPr fontId="24"/>
  </si>
  <si>
    <t>西原地区農地
環境を守る会</t>
    <rPh sb="0" eb="2">
      <t>ニシハラ</t>
    </rPh>
    <rPh sb="2" eb="4">
      <t>チク</t>
    </rPh>
    <rPh sb="4" eb="6">
      <t>ノウチ</t>
    </rPh>
    <rPh sb="7" eb="9">
      <t>カンキョウ</t>
    </rPh>
    <rPh sb="10" eb="11">
      <t>マモ</t>
    </rPh>
    <rPh sb="12" eb="13">
      <t>カイ</t>
    </rPh>
    <phoneticPr fontId="24"/>
  </si>
  <si>
    <t>下江花資源保全会</t>
    <rPh sb="3" eb="5">
      <t>シゲン</t>
    </rPh>
    <rPh sb="5" eb="7">
      <t>ホゼン</t>
    </rPh>
    <rPh sb="7" eb="8">
      <t>カイ</t>
    </rPh>
    <phoneticPr fontId="24"/>
  </si>
  <si>
    <t>浮金北ノ内集落</t>
    <rPh sb="0" eb="1">
      <t>ウ</t>
    </rPh>
    <rPh sb="1" eb="2">
      <t>ガネ</t>
    </rPh>
    <rPh sb="2" eb="3">
      <t>キタ</t>
    </rPh>
    <rPh sb="4" eb="5">
      <t>ウチ</t>
    </rPh>
    <rPh sb="5" eb="7">
      <t>シュウラク</t>
    </rPh>
    <phoneticPr fontId="24"/>
  </si>
  <si>
    <t>浮金越野集落</t>
    <rPh sb="0" eb="1">
      <t>ウ</t>
    </rPh>
    <rPh sb="1" eb="2">
      <t>ガネ</t>
    </rPh>
    <rPh sb="2" eb="4">
      <t>コシノ</t>
    </rPh>
    <rPh sb="4" eb="6">
      <t>シュウラク</t>
    </rPh>
    <phoneticPr fontId="24"/>
  </si>
  <si>
    <t>塩庭畑ノ作</t>
    <rPh sb="0" eb="1">
      <t>シオ</t>
    </rPh>
    <rPh sb="1" eb="2">
      <t>ニワ</t>
    </rPh>
    <rPh sb="2" eb="3">
      <t>ハタ</t>
    </rPh>
    <rPh sb="4" eb="5">
      <t>サク</t>
    </rPh>
    <phoneticPr fontId="24"/>
  </si>
  <si>
    <t>泉崎地区
資源保全会</t>
    <rPh sb="0" eb="1">
      <t>イズミ</t>
    </rPh>
    <rPh sb="1" eb="2">
      <t>ザキ</t>
    </rPh>
    <rPh sb="2" eb="4">
      <t>チク</t>
    </rPh>
    <rPh sb="5" eb="7">
      <t>シゲン</t>
    </rPh>
    <rPh sb="7" eb="9">
      <t>ホゼン</t>
    </rPh>
    <rPh sb="9" eb="10">
      <t>カイ</t>
    </rPh>
    <phoneticPr fontId="24"/>
  </si>
  <si>
    <t>六十枚
環境整備の会</t>
    <rPh sb="0" eb="3">
      <t>ロクジュウマイ</t>
    </rPh>
    <rPh sb="4" eb="6">
      <t>カンキョウ</t>
    </rPh>
    <rPh sb="6" eb="8">
      <t>セイビ</t>
    </rPh>
    <rPh sb="9" eb="10">
      <t>カイ</t>
    </rPh>
    <phoneticPr fontId="24"/>
  </si>
  <si>
    <t>赤井
農地・水保全会</t>
    <rPh sb="0" eb="2">
      <t>アカイ</t>
    </rPh>
    <rPh sb="3" eb="5">
      <t>ノウチ</t>
    </rPh>
    <rPh sb="6" eb="7">
      <t>ミズ</t>
    </rPh>
    <rPh sb="7" eb="9">
      <t>ホゼン</t>
    </rPh>
    <rPh sb="9" eb="10">
      <t>カイ</t>
    </rPh>
    <phoneticPr fontId="24"/>
  </si>
  <si>
    <t>松小屋地区
環境保全会</t>
    <rPh sb="0" eb="1">
      <t>マツ</t>
    </rPh>
    <rPh sb="1" eb="3">
      <t>ゴヤ</t>
    </rPh>
    <rPh sb="3" eb="5">
      <t>チク</t>
    </rPh>
    <rPh sb="6" eb="8">
      <t>カンキョウ</t>
    </rPh>
    <rPh sb="8" eb="10">
      <t>ホゼン</t>
    </rPh>
    <rPh sb="10" eb="11">
      <t>カイ</t>
    </rPh>
    <phoneticPr fontId="24"/>
  </si>
  <si>
    <t>瀬戸地域
資源保全会</t>
    <rPh sb="0" eb="2">
      <t>セト</t>
    </rPh>
    <rPh sb="2" eb="4">
      <t>チイキ</t>
    </rPh>
    <rPh sb="5" eb="7">
      <t>シゲン</t>
    </rPh>
    <rPh sb="7" eb="9">
      <t>ホゼン</t>
    </rPh>
    <rPh sb="9" eb="10">
      <t>カイ</t>
    </rPh>
    <phoneticPr fontId="24"/>
  </si>
  <si>
    <t>大森地域
資源保全会</t>
    <rPh sb="0" eb="2">
      <t>オオモリ</t>
    </rPh>
    <rPh sb="2" eb="4">
      <t>チイキ</t>
    </rPh>
    <rPh sb="5" eb="7">
      <t>シゲン</t>
    </rPh>
    <rPh sb="7" eb="9">
      <t>ホゼン</t>
    </rPh>
    <rPh sb="9" eb="10">
      <t>カイ</t>
    </rPh>
    <phoneticPr fontId="24"/>
  </si>
  <si>
    <t>大久地域
資源保全会</t>
    <rPh sb="0" eb="1">
      <t>オオ</t>
    </rPh>
    <rPh sb="1" eb="2">
      <t>ヒサ</t>
    </rPh>
    <rPh sb="2" eb="4">
      <t>チイキ</t>
    </rPh>
    <rPh sb="5" eb="7">
      <t>シゲン</t>
    </rPh>
    <rPh sb="7" eb="9">
      <t>ホゼン</t>
    </rPh>
    <rPh sb="9" eb="10">
      <t>カイ</t>
    </rPh>
    <phoneticPr fontId="24"/>
  </si>
  <si>
    <t>板橋地区
環境保全会</t>
    <rPh sb="0" eb="2">
      <t>イタバシ</t>
    </rPh>
    <rPh sb="2" eb="4">
      <t>チク</t>
    </rPh>
    <rPh sb="5" eb="10">
      <t>カンキョウホゼンカイ</t>
    </rPh>
    <phoneticPr fontId="24"/>
  </si>
  <si>
    <t>八槻地区
環境保全会</t>
    <rPh sb="0" eb="2">
      <t>ヤツキ</t>
    </rPh>
    <rPh sb="2" eb="4">
      <t>チク</t>
    </rPh>
    <rPh sb="5" eb="7">
      <t>カンキョウ</t>
    </rPh>
    <rPh sb="7" eb="9">
      <t>ホゼン</t>
    </rPh>
    <rPh sb="9" eb="10">
      <t>カイ</t>
    </rPh>
    <phoneticPr fontId="24"/>
  </si>
  <si>
    <t>五香保全会</t>
    <rPh sb="0" eb="2">
      <t>ゴカ</t>
    </rPh>
    <rPh sb="2" eb="5">
      <t>ホゼンカイ</t>
    </rPh>
    <phoneticPr fontId="12"/>
  </si>
  <si>
    <t>中荒井資源
環境保全会</t>
    <rPh sb="0" eb="3">
      <t>ナカアライ</t>
    </rPh>
    <rPh sb="3" eb="5">
      <t>シゲン</t>
    </rPh>
    <rPh sb="6" eb="8">
      <t>カンキョウ</t>
    </rPh>
    <rPh sb="8" eb="11">
      <t>ホゼンカイ</t>
    </rPh>
    <phoneticPr fontId="24"/>
  </si>
  <si>
    <t>前田・鬼越地域
資源保全会</t>
    <rPh sb="0" eb="2">
      <t>マエダ</t>
    </rPh>
    <rPh sb="3" eb="4">
      <t>オニ</t>
    </rPh>
    <rPh sb="4" eb="5">
      <t>ゴ</t>
    </rPh>
    <rPh sb="5" eb="7">
      <t>チイキ</t>
    </rPh>
    <rPh sb="8" eb="10">
      <t>シゲン</t>
    </rPh>
    <rPh sb="10" eb="12">
      <t>ホゼン</t>
    </rPh>
    <rPh sb="12" eb="13">
      <t>カイ</t>
    </rPh>
    <phoneticPr fontId="12"/>
  </si>
  <si>
    <t>南高倉
環境保全委員会</t>
    <rPh sb="0" eb="1">
      <t>ミナミ</t>
    </rPh>
    <rPh sb="1" eb="3">
      <t>タカクラ</t>
    </rPh>
    <rPh sb="4" eb="6">
      <t>カンキョウ</t>
    </rPh>
    <rPh sb="6" eb="8">
      <t>ホゼン</t>
    </rPh>
    <rPh sb="8" eb="11">
      <t>イインカイ</t>
    </rPh>
    <phoneticPr fontId="12"/>
  </si>
  <si>
    <t>西谷集落
農地水の会</t>
    <rPh sb="0" eb="2">
      <t>ニシタニ</t>
    </rPh>
    <rPh sb="2" eb="4">
      <t>シュウラク</t>
    </rPh>
    <rPh sb="5" eb="7">
      <t>ノウチ</t>
    </rPh>
    <rPh sb="7" eb="8">
      <t>ミズ</t>
    </rPh>
    <rPh sb="9" eb="10">
      <t>カイ</t>
    </rPh>
    <phoneticPr fontId="24"/>
  </si>
  <si>
    <t>新田作地区
農地保全会</t>
    <rPh sb="0" eb="2">
      <t>シンデン</t>
    </rPh>
    <rPh sb="2" eb="3">
      <t>サク</t>
    </rPh>
    <rPh sb="3" eb="5">
      <t>チク</t>
    </rPh>
    <rPh sb="6" eb="8">
      <t>ノウチ</t>
    </rPh>
    <rPh sb="8" eb="10">
      <t>ホゼン</t>
    </rPh>
    <rPh sb="10" eb="11">
      <t>カイ</t>
    </rPh>
    <phoneticPr fontId="12"/>
  </si>
  <si>
    <t>畑田地域
資源保全隊</t>
    <rPh sb="0" eb="1">
      <t>ハタケ</t>
    </rPh>
    <rPh sb="1" eb="2">
      <t>タ</t>
    </rPh>
    <rPh sb="2" eb="4">
      <t>チイキ</t>
    </rPh>
    <rPh sb="5" eb="7">
      <t>シゲン</t>
    </rPh>
    <rPh sb="7" eb="9">
      <t>ホゼン</t>
    </rPh>
    <rPh sb="9" eb="10">
      <t>タイ</t>
    </rPh>
    <phoneticPr fontId="24"/>
  </si>
  <si>
    <t>上柱田地区
環境保全会</t>
    <rPh sb="0" eb="1">
      <t>カミ</t>
    </rPh>
    <rPh sb="1" eb="2">
      <t>ハシラ</t>
    </rPh>
    <rPh sb="2" eb="3">
      <t>タ</t>
    </rPh>
    <rPh sb="3" eb="5">
      <t>チク</t>
    </rPh>
    <rPh sb="6" eb="8">
      <t>カンキョウ</t>
    </rPh>
    <rPh sb="8" eb="10">
      <t>ホゼン</t>
    </rPh>
    <rPh sb="10" eb="11">
      <t>カイ</t>
    </rPh>
    <phoneticPr fontId="24"/>
  </si>
  <si>
    <t>梅田
ふる里創る会</t>
    <rPh sb="0" eb="1">
      <t>ウメ</t>
    </rPh>
    <rPh sb="1" eb="2">
      <t>タ</t>
    </rPh>
    <rPh sb="5" eb="6">
      <t>サト</t>
    </rPh>
    <rPh sb="6" eb="7">
      <t>ツク</t>
    </rPh>
    <rPh sb="8" eb="9">
      <t>カイ</t>
    </rPh>
    <phoneticPr fontId="24"/>
  </si>
  <si>
    <t>染地域保全会</t>
    <rPh sb="0" eb="1">
      <t>ソメ</t>
    </rPh>
    <rPh sb="1" eb="3">
      <t>チイキ</t>
    </rPh>
    <rPh sb="3" eb="5">
      <t>ホゼン</t>
    </rPh>
    <rPh sb="5" eb="6">
      <t>カイ</t>
    </rPh>
    <phoneticPr fontId="24"/>
  </si>
  <si>
    <t>小谷農地維持組合</t>
    <rPh sb="0" eb="2">
      <t>コタニ</t>
    </rPh>
    <rPh sb="2" eb="4">
      <t>ノウチ</t>
    </rPh>
    <rPh sb="4" eb="6">
      <t>イジ</t>
    </rPh>
    <rPh sb="6" eb="8">
      <t>クミアイ</t>
    </rPh>
    <phoneticPr fontId="12"/>
  </si>
  <si>
    <t>守屋の里水
環境保全会</t>
    <rPh sb="0" eb="2">
      <t>モリヤ</t>
    </rPh>
    <rPh sb="3" eb="4">
      <t>サト</t>
    </rPh>
    <rPh sb="4" eb="5">
      <t>ミズ</t>
    </rPh>
    <rPh sb="6" eb="8">
      <t>カンキョウ</t>
    </rPh>
    <rPh sb="8" eb="10">
      <t>ホゼン</t>
    </rPh>
    <rPh sb="10" eb="11">
      <t>カイ</t>
    </rPh>
    <phoneticPr fontId="12"/>
  </si>
  <si>
    <t>小見
農地維持協議会</t>
    <rPh sb="0" eb="2">
      <t>オミ</t>
    </rPh>
    <rPh sb="3" eb="5">
      <t>ノウチ</t>
    </rPh>
    <rPh sb="5" eb="7">
      <t>イジ</t>
    </rPh>
    <rPh sb="7" eb="10">
      <t>キョウギカイ</t>
    </rPh>
    <phoneticPr fontId="12"/>
  </si>
  <si>
    <t>夢楽人</t>
    <rPh sb="0" eb="1">
      <t>ユメ</t>
    </rPh>
    <rPh sb="1" eb="2">
      <t>ガク</t>
    </rPh>
    <rPh sb="2" eb="3">
      <t>ヒト</t>
    </rPh>
    <phoneticPr fontId="12"/>
  </si>
  <si>
    <t>上神指活動組織</t>
    <rPh sb="0" eb="1">
      <t>カミ</t>
    </rPh>
    <rPh sb="1" eb="2">
      <t>カミ</t>
    </rPh>
    <rPh sb="2" eb="3">
      <t>ユビ</t>
    </rPh>
    <rPh sb="3" eb="5">
      <t>カツドウ</t>
    </rPh>
    <rPh sb="5" eb="7">
      <t>ソシキ</t>
    </rPh>
    <phoneticPr fontId="12"/>
  </si>
  <si>
    <t>熊野堂多面的活動推進会</t>
    <rPh sb="0" eb="3">
      <t>クマノドウ</t>
    </rPh>
    <rPh sb="3" eb="6">
      <t>タメンテキ</t>
    </rPh>
    <rPh sb="6" eb="8">
      <t>カツドウ</t>
    </rPh>
    <rPh sb="8" eb="10">
      <t>スイシン</t>
    </rPh>
    <rPh sb="10" eb="11">
      <t>カイ</t>
    </rPh>
    <phoneticPr fontId="12"/>
  </si>
  <si>
    <t>東神指環境守る会</t>
    <rPh sb="3" eb="5">
      <t>カンキョウ</t>
    </rPh>
    <rPh sb="5" eb="6">
      <t>マモ</t>
    </rPh>
    <rPh sb="7" eb="8">
      <t>カイ</t>
    </rPh>
    <phoneticPr fontId="12"/>
  </si>
  <si>
    <t>舘地区保全会</t>
    <rPh sb="1" eb="3">
      <t>チク</t>
    </rPh>
    <rPh sb="3" eb="6">
      <t>ホゼンカイ</t>
    </rPh>
    <phoneticPr fontId="12"/>
  </si>
  <si>
    <t>上今田地区
環境保全会</t>
    <rPh sb="0" eb="1">
      <t>カミ</t>
    </rPh>
    <rPh sb="1" eb="3">
      <t>イマダ</t>
    </rPh>
    <rPh sb="3" eb="5">
      <t>チク</t>
    </rPh>
    <rPh sb="6" eb="8">
      <t>カンキョウ</t>
    </rPh>
    <rPh sb="8" eb="10">
      <t>ホゼン</t>
    </rPh>
    <rPh sb="10" eb="11">
      <t>カイ</t>
    </rPh>
    <phoneticPr fontId="24"/>
  </si>
  <si>
    <t>一里壇地区
環境保全会</t>
    <rPh sb="0" eb="1">
      <t>イチ</t>
    </rPh>
    <rPh sb="1" eb="2">
      <t>サト</t>
    </rPh>
    <rPh sb="2" eb="3">
      <t>ダン</t>
    </rPh>
    <rPh sb="3" eb="5">
      <t>チク</t>
    </rPh>
    <rPh sb="6" eb="8">
      <t>カンキョウ</t>
    </rPh>
    <rPh sb="8" eb="10">
      <t>ホゼン</t>
    </rPh>
    <rPh sb="10" eb="11">
      <t>カイ</t>
    </rPh>
    <phoneticPr fontId="24"/>
  </si>
  <si>
    <t>上塚部地区
環境保全会</t>
    <rPh sb="0" eb="1">
      <t>カミ</t>
    </rPh>
    <rPh sb="1" eb="3">
      <t>ツカベ</t>
    </rPh>
    <rPh sb="3" eb="5">
      <t>チク</t>
    </rPh>
    <rPh sb="6" eb="8">
      <t>カンキョウ</t>
    </rPh>
    <rPh sb="8" eb="10">
      <t>ホゼン</t>
    </rPh>
    <rPh sb="10" eb="11">
      <t>カイ</t>
    </rPh>
    <phoneticPr fontId="24"/>
  </si>
  <si>
    <t>宿仙木地区
環境保全会</t>
    <rPh sb="0" eb="1">
      <t>シュク</t>
    </rPh>
    <rPh sb="1" eb="2">
      <t>セン</t>
    </rPh>
    <rPh sb="2" eb="3">
      <t>キ</t>
    </rPh>
    <rPh sb="3" eb="5">
      <t>チク</t>
    </rPh>
    <rPh sb="6" eb="8">
      <t>カンキョウ</t>
    </rPh>
    <rPh sb="8" eb="10">
      <t>ホゼン</t>
    </rPh>
    <rPh sb="10" eb="11">
      <t>カイ</t>
    </rPh>
    <phoneticPr fontId="24"/>
  </si>
  <si>
    <t>板橋環境保全会</t>
    <rPh sb="0" eb="2">
      <t>イタバシ</t>
    </rPh>
    <rPh sb="2" eb="4">
      <t>カンキョウ</t>
    </rPh>
    <rPh sb="4" eb="6">
      <t>ホゼン</t>
    </rPh>
    <rPh sb="6" eb="7">
      <t>カイ</t>
    </rPh>
    <phoneticPr fontId="24"/>
  </si>
  <si>
    <t>借宿地区
環境保全会</t>
    <rPh sb="0" eb="2">
      <t>カリヤド</t>
    </rPh>
    <rPh sb="2" eb="4">
      <t>チク</t>
    </rPh>
    <rPh sb="5" eb="7">
      <t>カンキョウ</t>
    </rPh>
    <rPh sb="7" eb="9">
      <t>ホゼン</t>
    </rPh>
    <rPh sb="9" eb="10">
      <t>カイ</t>
    </rPh>
    <phoneticPr fontId="24"/>
  </si>
  <si>
    <t>樋ノ口ふるさと
環境保全会</t>
    <rPh sb="0" eb="1">
      <t>ヒ</t>
    </rPh>
    <rPh sb="2" eb="3">
      <t>クチ</t>
    </rPh>
    <rPh sb="8" eb="10">
      <t>カンキョウ</t>
    </rPh>
    <rPh sb="10" eb="12">
      <t>ホゼン</t>
    </rPh>
    <rPh sb="12" eb="13">
      <t>カイ</t>
    </rPh>
    <phoneticPr fontId="24"/>
  </si>
  <si>
    <t>河東田ふるさと
環境保全会</t>
    <rPh sb="0" eb="1">
      <t>カワ</t>
    </rPh>
    <rPh sb="1" eb="2">
      <t>ヒガシ</t>
    </rPh>
    <rPh sb="2" eb="3">
      <t>タ</t>
    </rPh>
    <rPh sb="8" eb="10">
      <t>カンキョウ</t>
    </rPh>
    <rPh sb="10" eb="12">
      <t>ホゼン</t>
    </rPh>
    <rPh sb="12" eb="13">
      <t>カイ</t>
    </rPh>
    <phoneticPr fontId="24"/>
  </si>
  <si>
    <t>仲町井戸尻
水田保全会</t>
    <rPh sb="0" eb="2">
      <t>ナカマチ</t>
    </rPh>
    <rPh sb="2" eb="5">
      <t>イドジリ</t>
    </rPh>
    <rPh sb="6" eb="8">
      <t>スイデン</t>
    </rPh>
    <rPh sb="8" eb="11">
      <t>ホゼンカイ</t>
    </rPh>
    <phoneticPr fontId="24"/>
  </si>
  <si>
    <t>高木たけほこ
保全会</t>
    <rPh sb="0" eb="2">
      <t>タカギ</t>
    </rPh>
    <rPh sb="7" eb="9">
      <t>ホゼン</t>
    </rPh>
    <rPh sb="9" eb="10">
      <t>カイ</t>
    </rPh>
    <phoneticPr fontId="24"/>
  </si>
  <si>
    <t>ふるさと宇原を
愛する会</t>
    <rPh sb="4" eb="6">
      <t>ウハラ</t>
    </rPh>
    <rPh sb="8" eb="9">
      <t>アイ</t>
    </rPh>
    <rPh sb="11" eb="12">
      <t>カイ</t>
    </rPh>
    <phoneticPr fontId="24"/>
  </si>
  <si>
    <t>上小屋
ふるさと保全会</t>
    <rPh sb="0" eb="1">
      <t>カミ</t>
    </rPh>
    <rPh sb="1" eb="3">
      <t>コヤ</t>
    </rPh>
    <rPh sb="8" eb="10">
      <t>ホゼン</t>
    </rPh>
    <rPh sb="10" eb="11">
      <t>カイ</t>
    </rPh>
    <phoneticPr fontId="24"/>
  </si>
  <si>
    <t>日和田地区
農地・水・環境保全会</t>
    <rPh sb="0" eb="3">
      <t>ヒワダ</t>
    </rPh>
    <rPh sb="3" eb="5">
      <t>チク</t>
    </rPh>
    <rPh sb="6" eb="8">
      <t>ノウチ</t>
    </rPh>
    <rPh sb="9" eb="10">
      <t>ミズ</t>
    </rPh>
    <rPh sb="11" eb="13">
      <t>カンキョウ</t>
    </rPh>
    <rPh sb="13" eb="15">
      <t>ホゼン</t>
    </rPh>
    <rPh sb="15" eb="16">
      <t>カイ</t>
    </rPh>
    <phoneticPr fontId="24"/>
  </si>
  <si>
    <t>増見ふるさと
守る会</t>
    <rPh sb="0" eb="2">
      <t>マスミ</t>
    </rPh>
    <rPh sb="7" eb="8">
      <t>マモ</t>
    </rPh>
    <rPh sb="9" eb="10">
      <t>ゼンカイ</t>
    </rPh>
    <phoneticPr fontId="24"/>
  </si>
  <si>
    <t>南真行地域
資源保全会</t>
    <rPh sb="0" eb="1">
      <t>ミナミ</t>
    </rPh>
    <rPh sb="1" eb="2">
      <t>マ</t>
    </rPh>
    <rPh sb="2" eb="3">
      <t>イ</t>
    </rPh>
    <rPh sb="3" eb="5">
      <t>チイキ</t>
    </rPh>
    <rPh sb="6" eb="8">
      <t>シゲン</t>
    </rPh>
    <rPh sb="8" eb="10">
      <t>ホゼン</t>
    </rPh>
    <rPh sb="10" eb="11">
      <t>カイ</t>
    </rPh>
    <phoneticPr fontId="12"/>
  </si>
  <si>
    <t>新堀地区
環境保全の会</t>
    <rPh sb="0" eb="2">
      <t>ニイホリ</t>
    </rPh>
    <rPh sb="2" eb="4">
      <t>チク</t>
    </rPh>
    <rPh sb="5" eb="7">
      <t>カンキョウ</t>
    </rPh>
    <rPh sb="7" eb="9">
      <t>ホゼン</t>
    </rPh>
    <rPh sb="10" eb="11">
      <t>カイ</t>
    </rPh>
    <phoneticPr fontId="24"/>
  </si>
  <si>
    <t>大草
みどりを守る会</t>
    <rPh sb="0" eb="2">
      <t>オオクサ</t>
    </rPh>
    <rPh sb="7" eb="8">
      <t>マモ</t>
    </rPh>
    <rPh sb="9" eb="10">
      <t>カイ</t>
    </rPh>
    <phoneticPr fontId="24"/>
  </si>
  <si>
    <t>白岩東部
水と緑を守る会</t>
    <rPh sb="5" eb="6">
      <t>ミズ</t>
    </rPh>
    <rPh sb="7" eb="8">
      <t>ミドリ</t>
    </rPh>
    <rPh sb="9" eb="10">
      <t>マモ</t>
    </rPh>
    <rPh sb="11" eb="12">
      <t>カイ</t>
    </rPh>
    <phoneticPr fontId="12"/>
  </si>
  <si>
    <t>中津川第二保全会</t>
    <rPh sb="5" eb="8">
      <t>ホゼンカイ</t>
    </rPh>
    <phoneticPr fontId="12"/>
  </si>
  <si>
    <t>大古山町向保全会</t>
    <rPh sb="3" eb="4">
      <t>マチ</t>
    </rPh>
    <rPh sb="4" eb="5">
      <t>ムカイ</t>
    </rPh>
    <rPh sb="5" eb="8">
      <t>ホゼンカイ</t>
    </rPh>
    <phoneticPr fontId="12"/>
  </si>
  <si>
    <t>篠坂地域
資源保全会</t>
    <rPh sb="2" eb="4">
      <t>チイキ</t>
    </rPh>
    <rPh sb="5" eb="7">
      <t>シゲン</t>
    </rPh>
    <rPh sb="7" eb="10">
      <t>ホゼンカイ</t>
    </rPh>
    <phoneticPr fontId="12"/>
  </si>
  <si>
    <t>高谷地域
資源保全会</t>
    <rPh sb="2" eb="4">
      <t>チイキ</t>
    </rPh>
    <rPh sb="5" eb="7">
      <t>シゲン</t>
    </rPh>
    <rPh sb="7" eb="10">
      <t>ホゼンカイ</t>
    </rPh>
    <phoneticPr fontId="12"/>
  </si>
  <si>
    <t>下枝第一
農地保全会</t>
    <rPh sb="9" eb="10">
      <t>カイ</t>
    </rPh>
    <phoneticPr fontId="12"/>
  </si>
  <si>
    <t>西河内環境保全
活動組織</t>
    <rPh sb="0" eb="3">
      <t>ニシゴト</t>
    </rPh>
    <rPh sb="3" eb="5">
      <t>カンキョウ</t>
    </rPh>
    <rPh sb="5" eb="7">
      <t>ホゼン</t>
    </rPh>
    <rPh sb="8" eb="12">
      <t>カツドウソシキ</t>
    </rPh>
    <phoneticPr fontId="24"/>
  </si>
  <si>
    <t>一本木地域
資源保全会</t>
    <rPh sb="0" eb="3">
      <t>イッポンギ</t>
    </rPh>
    <rPh sb="3" eb="5">
      <t>チイキ</t>
    </rPh>
    <rPh sb="6" eb="8">
      <t>シゲン</t>
    </rPh>
    <rPh sb="8" eb="10">
      <t>ホゼン</t>
    </rPh>
    <rPh sb="10" eb="11">
      <t>カイ</t>
    </rPh>
    <phoneticPr fontId="24"/>
  </si>
  <si>
    <t>小川地区
資源保全会</t>
    <rPh sb="0" eb="2">
      <t>オガワ</t>
    </rPh>
    <rPh sb="2" eb="4">
      <t>チク</t>
    </rPh>
    <rPh sb="5" eb="7">
      <t>シゲン</t>
    </rPh>
    <rPh sb="7" eb="9">
      <t>ホゼン</t>
    </rPh>
    <rPh sb="9" eb="10">
      <t>カイ</t>
    </rPh>
    <phoneticPr fontId="24"/>
  </si>
  <si>
    <t>八十内地区
資源保全会</t>
    <rPh sb="0" eb="2">
      <t>ヤソ</t>
    </rPh>
    <rPh sb="2" eb="3">
      <t>ウチ</t>
    </rPh>
    <rPh sb="3" eb="5">
      <t>チク</t>
    </rPh>
    <rPh sb="6" eb="8">
      <t>シゲン</t>
    </rPh>
    <rPh sb="8" eb="10">
      <t>ホゼン</t>
    </rPh>
    <rPh sb="10" eb="11">
      <t>カイ</t>
    </rPh>
    <phoneticPr fontId="24"/>
  </si>
  <si>
    <t>権太倉地区
資源保全会</t>
    <phoneticPr fontId="12"/>
  </si>
  <si>
    <t>湯本地区
資源保全会</t>
    <rPh sb="0" eb="2">
      <t>ユモト</t>
    </rPh>
    <rPh sb="2" eb="4">
      <t>チク</t>
    </rPh>
    <rPh sb="5" eb="7">
      <t>シゲン</t>
    </rPh>
    <rPh sb="7" eb="10">
      <t>ホゼンカイ</t>
    </rPh>
    <phoneticPr fontId="12"/>
  </si>
  <si>
    <t>根本環境保全会</t>
    <rPh sb="0" eb="2">
      <t>ネモト</t>
    </rPh>
    <rPh sb="2" eb="4">
      <t>カンキョウ</t>
    </rPh>
    <rPh sb="4" eb="7">
      <t>ホゼンカイ</t>
    </rPh>
    <phoneticPr fontId="24"/>
  </si>
  <si>
    <t>鷹巣集落
多面的機能支払制度</t>
    <rPh sb="0" eb="2">
      <t>タカノス</t>
    </rPh>
    <rPh sb="2" eb="4">
      <t>シュウラク</t>
    </rPh>
    <rPh sb="5" eb="8">
      <t>タメンテキ</t>
    </rPh>
    <rPh sb="8" eb="10">
      <t>キノウ</t>
    </rPh>
    <rPh sb="10" eb="12">
      <t>シハライ</t>
    </rPh>
    <rPh sb="12" eb="14">
      <t>セイド</t>
    </rPh>
    <phoneticPr fontId="24"/>
  </si>
  <si>
    <t>実沢２区
多面的活動組織</t>
    <rPh sb="0" eb="1">
      <t>ジツ</t>
    </rPh>
    <rPh sb="1" eb="2">
      <t>サワ</t>
    </rPh>
    <rPh sb="3" eb="4">
      <t>ク</t>
    </rPh>
    <rPh sb="5" eb="8">
      <t>タメンテキ</t>
    </rPh>
    <rPh sb="8" eb="12">
      <t>カツドウソシキ</t>
    </rPh>
    <phoneticPr fontId="24"/>
  </si>
  <si>
    <t>七草木地域
資源保全会</t>
    <rPh sb="0" eb="2">
      <t>ナナクサ</t>
    </rPh>
    <rPh sb="2" eb="3">
      <t>キ</t>
    </rPh>
    <rPh sb="3" eb="5">
      <t>チイキ</t>
    </rPh>
    <rPh sb="6" eb="8">
      <t>シゲン</t>
    </rPh>
    <rPh sb="8" eb="10">
      <t>ホゼン</t>
    </rPh>
    <rPh sb="10" eb="11">
      <t>カイ</t>
    </rPh>
    <phoneticPr fontId="24"/>
  </si>
  <si>
    <t>斎藤多面的機能
支払制度</t>
    <rPh sb="0" eb="2">
      <t>サイトウ</t>
    </rPh>
    <rPh sb="2" eb="5">
      <t>タメンテキ</t>
    </rPh>
    <rPh sb="5" eb="7">
      <t>キノウ</t>
    </rPh>
    <rPh sb="8" eb="10">
      <t>シハラ</t>
    </rPh>
    <rPh sb="10" eb="12">
      <t>セイド</t>
    </rPh>
    <phoneticPr fontId="24"/>
  </si>
  <si>
    <t>大槻地区
資源保全会</t>
    <rPh sb="0" eb="2">
      <t>オオツキ</t>
    </rPh>
    <rPh sb="2" eb="4">
      <t>チク</t>
    </rPh>
    <rPh sb="5" eb="7">
      <t>シゲン</t>
    </rPh>
    <rPh sb="7" eb="10">
      <t>ホゼンカイ</t>
    </rPh>
    <phoneticPr fontId="12"/>
  </si>
  <si>
    <t>大里中部地区
資源保全会</t>
    <rPh sb="0" eb="2">
      <t>オオサト</t>
    </rPh>
    <rPh sb="2" eb="4">
      <t>チュウブ</t>
    </rPh>
    <rPh sb="4" eb="6">
      <t>チク</t>
    </rPh>
    <rPh sb="7" eb="9">
      <t>シゲン</t>
    </rPh>
    <rPh sb="9" eb="11">
      <t>ホゼン</t>
    </rPh>
    <rPh sb="11" eb="12">
      <t>カイ</t>
    </rPh>
    <phoneticPr fontId="24"/>
  </si>
  <si>
    <t>塩沢農地保全会</t>
    <rPh sb="0" eb="2">
      <t>シオザワ</t>
    </rPh>
    <rPh sb="2" eb="4">
      <t>ノウチ</t>
    </rPh>
    <rPh sb="4" eb="6">
      <t>ホゼン</t>
    </rPh>
    <rPh sb="6" eb="7">
      <t>カイ</t>
    </rPh>
    <phoneticPr fontId="24"/>
  </si>
  <si>
    <t>入旅人保全会</t>
    <rPh sb="0" eb="1">
      <t>イ</t>
    </rPh>
    <rPh sb="1" eb="3">
      <t>タビビト</t>
    </rPh>
    <rPh sb="3" eb="6">
      <t>ホゼンカイ</t>
    </rPh>
    <phoneticPr fontId="24"/>
  </si>
  <si>
    <t>上樽川
水とみどりを守る会</t>
    <rPh sb="0" eb="1">
      <t>カミ</t>
    </rPh>
    <rPh sb="1" eb="2">
      <t>タル</t>
    </rPh>
    <rPh sb="2" eb="3">
      <t>カワ</t>
    </rPh>
    <rPh sb="4" eb="5">
      <t>ミズ</t>
    </rPh>
    <rPh sb="10" eb="11">
      <t>マモ</t>
    </rPh>
    <rPh sb="12" eb="13">
      <t>カイ</t>
    </rPh>
    <phoneticPr fontId="24"/>
  </si>
  <si>
    <t>大畑保全会</t>
    <rPh sb="0" eb="2">
      <t>オオハタ</t>
    </rPh>
    <rPh sb="2" eb="4">
      <t>ホゼン</t>
    </rPh>
    <rPh sb="4" eb="5">
      <t>カイ</t>
    </rPh>
    <phoneticPr fontId="12"/>
  </si>
  <si>
    <t>長峰農地維持組合</t>
    <rPh sb="0" eb="2">
      <t>ナガミネ</t>
    </rPh>
    <rPh sb="2" eb="4">
      <t>ノウチ</t>
    </rPh>
    <rPh sb="4" eb="6">
      <t>イジ</t>
    </rPh>
    <rPh sb="6" eb="8">
      <t>クミアイ</t>
    </rPh>
    <phoneticPr fontId="12"/>
  </si>
  <si>
    <t>山舟生地区
里山保全協議会</t>
    <rPh sb="0" eb="1">
      <t>ヤマ</t>
    </rPh>
    <rPh sb="1" eb="2">
      <t>フネ</t>
    </rPh>
    <rPh sb="2" eb="3">
      <t>セイ</t>
    </rPh>
    <rPh sb="3" eb="5">
      <t>チク</t>
    </rPh>
    <rPh sb="6" eb="8">
      <t>サトヤマ</t>
    </rPh>
    <rPh sb="8" eb="10">
      <t>ホゼン</t>
    </rPh>
    <rPh sb="10" eb="13">
      <t>キョウギカイ</t>
    </rPh>
    <phoneticPr fontId="12"/>
  </si>
  <si>
    <t>長友保全会</t>
    <rPh sb="0" eb="2">
      <t>ナガトモ</t>
    </rPh>
    <rPh sb="2" eb="5">
      <t>ホゼンカイ</t>
    </rPh>
    <phoneticPr fontId="24"/>
  </si>
  <si>
    <t>中町農地保全会</t>
    <rPh sb="0" eb="2">
      <t>ナカマチ</t>
    </rPh>
    <rPh sb="2" eb="4">
      <t>ノウチ</t>
    </rPh>
    <rPh sb="4" eb="7">
      <t>ホゼンカイ</t>
    </rPh>
    <phoneticPr fontId="12"/>
  </si>
  <si>
    <t>里やま日仙を
守る会</t>
    <rPh sb="0" eb="1">
      <t>サト</t>
    </rPh>
    <rPh sb="3" eb="4">
      <t>ニチ</t>
    </rPh>
    <rPh sb="4" eb="5">
      <t>セン</t>
    </rPh>
    <rPh sb="7" eb="8">
      <t>マモ</t>
    </rPh>
    <rPh sb="9" eb="10">
      <t>カイ</t>
    </rPh>
    <phoneticPr fontId="12"/>
  </si>
  <si>
    <t>下山本
環境保全会</t>
    <rPh sb="0" eb="1">
      <t>シモ</t>
    </rPh>
    <rPh sb="1" eb="3">
      <t>ヤマモト</t>
    </rPh>
    <rPh sb="4" eb="6">
      <t>カンキョウ</t>
    </rPh>
    <rPh sb="6" eb="9">
      <t>ホゼンカイ</t>
    </rPh>
    <phoneticPr fontId="24"/>
  </si>
  <si>
    <t>西根地域
資源保全会</t>
    <rPh sb="0" eb="2">
      <t>ニシネ</t>
    </rPh>
    <rPh sb="2" eb="4">
      <t>チイキ</t>
    </rPh>
    <rPh sb="5" eb="7">
      <t>シゲン</t>
    </rPh>
    <rPh sb="7" eb="10">
      <t>ホゼンカイ</t>
    </rPh>
    <phoneticPr fontId="24"/>
  </si>
  <si>
    <t>堤環境保全の会</t>
    <rPh sb="0" eb="1">
      <t>ツツミ</t>
    </rPh>
    <rPh sb="1" eb="3">
      <t>カンキョウ</t>
    </rPh>
    <rPh sb="3" eb="5">
      <t>ホゼン</t>
    </rPh>
    <rPh sb="6" eb="7">
      <t>カイ</t>
    </rPh>
    <phoneticPr fontId="12"/>
  </si>
  <si>
    <t>上戸・湊志田
集落資源保全会</t>
    <rPh sb="0" eb="2">
      <t>ジョウコ</t>
    </rPh>
    <rPh sb="3" eb="4">
      <t>ミナト</t>
    </rPh>
    <rPh sb="4" eb="6">
      <t>シダ</t>
    </rPh>
    <rPh sb="7" eb="9">
      <t>シュウラク</t>
    </rPh>
    <rPh sb="9" eb="11">
      <t>シゲン</t>
    </rPh>
    <rPh sb="11" eb="13">
      <t>ホゼン</t>
    </rPh>
    <rPh sb="13" eb="14">
      <t>カイ</t>
    </rPh>
    <phoneticPr fontId="12"/>
  </si>
  <si>
    <t>代畑環境保全会</t>
    <rPh sb="0" eb="1">
      <t>ダイ</t>
    </rPh>
    <rPh sb="1" eb="2">
      <t>ハタ</t>
    </rPh>
    <rPh sb="2" eb="4">
      <t>カンキョウ</t>
    </rPh>
    <rPh sb="4" eb="6">
      <t>ホゼン</t>
    </rPh>
    <rPh sb="6" eb="7">
      <t>カイ</t>
    </rPh>
    <phoneticPr fontId="24"/>
  </si>
  <si>
    <t>中山間豊内地区</t>
    <rPh sb="0" eb="1">
      <t>チュウ</t>
    </rPh>
    <rPh sb="1" eb="3">
      <t>サンカン</t>
    </rPh>
    <rPh sb="3" eb="4">
      <t>トヨ</t>
    </rPh>
    <rPh sb="4" eb="5">
      <t>ウチ</t>
    </rPh>
    <rPh sb="5" eb="7">
      <t>チク</t>
    </rPh>
    <phoneticPr fontId="12"/>
  </si>
  <si>
    <t>佐野
環境保全会</t>
    <rPh sb="0" eb="2">
      <t>サノ</t>
    </rPh>
    <rPh sb="2" eb="3">
      <t>オウギノ</t>
    </rPh>
    <rPh sb="3" eb="5">
      <t>カンキョウ</t>
    </rPh>
    <rPh sb="5" eb="8">
      <t>ホゼンカイ</t>
    </rPh>
    <phoneticPr fontId="24"/>
  </si>
  <si>
    <t>市町村数</t>
    <rPh sb="0" eb="3">
      <t>シチョウソン</t>
    </rPh>
    <rPh sb="3" eb="4">
      <t>スウ</t>
    </rPh>
    <phoneticPr fontId="12"/>
  </si>
  <si>
    <t>福島県合計</t>
    <rPh sb="0" eb="3">
      <t>フクシマケン</t>
    </rPh>
    <rPh sb="3" eb="5">
      <t>ゴウケイ</t>
    </rPh>
    <phoneticPr fontId="12"/>
  </si>
  <si>
    <t>県北</t>
    <rPh sb="0" eb="2">
      <t>ケンキタ</t>
    </rPh>
    <phoneticPr fontId="12"/>
  </si>
  <si>
    <t>県中</t>
    <rPh sb="0" eb="2">
      <t>ケンチュウ</t>
    </rPh>
    <phoneticPr fontId="12"/>
  </si>
  <si>
    <t>県南</t>
    <rPh sb="0" eb="2">
      <t>ケンナン</t>
    </rPh>
    <phoneticPr fontId="12"/>
  </si>
  <si>
    <t>会津</t>
    <rPh sb="0" eb="2">
      <t>アイヅ</t>
    </rPh>
    <phoneticPr fontId="12"/>
  </si>
  <si>
    <t>南会津</t>
    <rPh sb="0" eb="3">
      <t>ミナミアイヅ</t>
    </rPh>
    <phoneticPr fontId="12"/>
  </si>
  <si>
    <t>相双</t>
    <rPh sb="0" eb="2">
      <t>ソウソウ</t>
    </rPh>
    <phoneticPr fontId="12"/>
  </si>
  <si>
    <t>いわき</t>
    <phoneticPr fontId="12"/>
  </si>
  <si>
    <t>大久保地区
保全協議会</t>
    <phoneticPr fontId="12"/>
  </si>
  <si>
    <t>安養寺地域
資源保全会</t>
    <phoneticPr fontId="24"/>
  </si>
  <si>
    <t>庄野地区
資源保全会</t>
    <phoneticPr fontId="24"/>
  </si>
  <si>
    <t>はやま地区
保全協議会</t>
    <phoneticPr fontId="24"/>
  </si>
  <si>
    <t>中組集落</t>
    <phoneticPr fontId="24"/>
  </si>
  <si>
    <t>舟戸地域
資源保全会</t>
    <phoneticPr fontId="24"/>
  </si>
  <si>
    <t>野田地区
地域資源保全会</t>
    <phoneticPr fontId="24"/>
  </si>
  <si>
    <t>庭塚地区
地域資源保全会</t>
    <phoneticPr fontId="24"/>
  </si>
  <si>
    <t>平石地区
地域資源保全会</t>
    <phoneticPr fontId="24"/>
  </si>
  <si>
    <t>福島西地区
地域資源保全会</t>
    <phoneticPr fontId="24"/>
  </si>
  <si>
    <t>佐原地区等
地域資源保全協議会</t>
    <phoneticPr fontId="24"/>
  </si>
  <si>
    <t>仁井田地域資源保全会</t>
    <phoneticPr fontId="24"/>
  </si>
  <si>
    <t>認定年度
（採択年度）</t>
    <rPh sb="0" eb="2">
      <t>ニンテイ</t>
    </rPh>
    <rPh sb="2" eb="4">
      <t>ネンド</t>
    </rPh>
    <rPh sb="6" eb="8">
      <t>サイタク</t>
    </rPh>
    <rPh sb="8" eb="10">
      <t>ネンド</t>
    </rPh>
    <phoneticPr fontId="12"/>
  </si>
  <si>
    <t>県北</t>
    <rPh sb="0" eb="1">
      <t>ケン</t>
    </rPh>
    <rPh sb="1" eb="2">
      <t>キタ</t>
    </rPh>
    <phoneticPr fontId="12"/>
  </si>
  <si>
    <t>平成１９年度</t>
    <rPh sb="0" eb="2">
      <t>ヘイセイ</t>
    </rPh>
    <rPh sb="4" eb="6">
      <t>ネンド</t>
    </rPh>
    <phoneticPr fontId="12"/>
  </si>
  <si>
    <t>平成２０年度</t>
    <rPh sb="0" eb="2">
      <t>ヘイセイ</t>
    </rPh>
    <rPh sb="4" eb="6">
      <t>ネンド</t>
    </rPh>
    <phoneticPr fontId="12"/>
  </si>
  <si>
    <t>平成２６年度</t>
    <rPh sb="0" eb="2">
      <t>ヘイセイ</t>
    </rPh>
    <rPh sb="4" eb="6">
      <t>ネンド</t>
    </rPh>
    <phoneticPr fontId="12"/>
  </si>
  <si>
    <t>平成２７年度</t>
    <rPh sb="0" eb="2">
      <t>ヘイセイ</t>
    </rPh>
    <rPh sb="4" eb="6">
      <t>ネンド</t>
    </rPh>
    <phoneticPr fontId="12"/>
  </si>
  <si>
    <t>平成２４年度</t>
    <rPh sb="0" eb="2">
      <t>ヘイセイ</t>
    </rPh>
    <rPh sb="4" eb="6">
      <t>ネンド</t>
    </rPh>
    <phoneticPr fontId="12"/>
  </si>
  <si>
    <t>平成２１年度</t>
    <rPh sb="0" eb="2">
      <t>ヘイセイ</t>
    </rPh>
    <rPh sb="4" eb="6">
      <t>ネンド</t>
    </rPh>
    <phoneticPr fontId="12"/>
  </si>
  <si>
    <t>平成２５年度</t>
    <rPh sb="0" eb="2">
      <t>ヘイセイ</t>
    </rPh>
    <rPh sb="4" eb="6">
      <t>ネンド</t>
    </rPh>
    <phoneticPr fontId="12"/>
  </si>
  <si>
    <t>野田区
環境を守る会</t>
    <phoneticPr fontId="12"/>
  </si>
  <si>
    <t>八丁目地区
保全協議会</t>
    <phoneticPr fontId="12"/>
  </si>
  <si>
    <t>日和田町梅沢の
里を守る会</t>
    <phoneticPr fontId="12"/>
  </si>
  <si>
    <t>舟津農地・水環境保全会</t>
    <phoneticPr fontId="12"/>
  </si>
  <si>
    <t>あしたの舘を
創る会</t>
    <phoneticPr fontId="12"/>
  </si>
  <si>
    <t>ふるさと横沢を
守る会</t>
    <phoneticPr fontId="12"/>
  </si>
  <si>
    <t>赤津環境保全</t>
    <phoneticPr fontId="12"/>
  </si>
  <si>
    <t>安佐野
農地保全会</t>
    <phoneticPr fontId="12"/>
  </si>
  <si>
    <t>中山地域保全会</t>
    <phoneticPr fontId="12"/>
  </si>
  <si>
    <t>仲当地区
保全組合</t>
    <phoneticPr fontId="12"/>
  </si>
  <si>
    <t>横川区
環境保全会</t>
    <phoneticPr fontId="12"/>
  </si>
  <si>
    <t>石筵地区
資源保全隊</t>
    <phoneticPr fontId="12"/>
  </si>
  <si>
    <t>みちわたし
環境を守る会</t>
    <phoneticPr fontId="12"/>
  </si>
  <si>
    <t>糠塚ふる里
保全会</t>
    <phoneticPr fontId="12"/>
  </si>
  <si>
    <t>大善寺
ふるさと保存会</t>
    <phoneticPr fontId="12"/>
  </si>
  <si>
    <t>三町目上農地・水・環境保全向上対策推進会</t>
    <phoneticPr fontId="12"/>
  </si>
  <si>
    <t>木村農地・水・環境保全向上対策組合</t>
    <phoneticPr fontId="12"/>
  </si>
  <si>
    <t>小川環境委員会</t>
    <phoneticPr fontId="12"/>
  </si>
  <si>
    <t>手代木環境組合</t>
    <phoneticPr fontId="12"/>
  </si>
  <si>
    <t>上石環境保全会</t>
    <phoneticPr fontId="12"/>
  </si>
  <si>
    <t>山下みずみどり
保全会</t>
    <phoneticPr fontId="12"/>
  </si>
  <si>
    <t>三代地区
環境保全組合</t>
    <phoneticPr fontId="12"/>
  </si>
  <si>
    <t>上伊豆島
環境保全会</t>
    <phoneticPr fontId="12"/>
  </si>
  <si>
    <t>細田自然環境を
守る会</t>
    <phoneticPr fontId="12"/>
  </si>
  <si>
    <t>下枝第二集落
農地保全組合</t>
    <phoneticPr fontId="12"/>
  </si>
  <si>
    <t>牧野保全会</t>
    <phoneticPr fontId="12"/>
  </si>
  <si>
    <t>鏡田環境保全会</t>
    <phoneticPr fontId="12"/>
  </si>
  <si>
    <t>笠石環境保全会</t>
    <phoneticPr fontId="12"/>
  </si>
  <si>
    <t>大里東部地区
資源保全会</t>
    <phoneticPr fontId="12"/>
  </si>
  <si>
    <t>今坂地区
資源保全会</t>
    <phoneticPr fontId="12"/>
  </si>
  <si>
    <t>南沢地区
資源保全会</t>
    <phoneticPr fontId="12"/>
  </si>
  <si>
    <t>王子平環境
推進協議会</t>
    <phoneticPr fontId="12"/>
  </si>
  <si>
    <t>板西集落
資源保全会</t>
    <phoneticPr fontId="12"/>
  </si>
  <si>
    <t>板南集落
資源保全会</t>
    <phoneticPr fontId="12"/>
  </si>
  <si>
    <t>赤羽集落
環境保全会</t>
    <phoneticPr fontId="12"/>
  </si>
  <si>
    <t>沢井集落
資源保全会</t>
    <phoneticPr fontId="12"/>
  </si>
  <si>
    <t>南山形集落
資源保全会</t>
    <phoneticPr fontId="12"/>
  </si>
  <si>
    <t>塩ノ沢集落
資源保全会</t>
    <phoneticPr fontId="24"/>
  </si>
  <si>
    <t>所部地域
資源保全会</t>
    <phoneticPr fontId="12"/>
  </si>
  <si>
    <t>形見農地保全組合</t>
    <phoneticPr fontId="12"/>
  </si>
  <si>
    <t>吉地区
環境保全隊</t>
    <phoneticPr fontId="12"/>
  </si>
  <si>
    <t>四辻新田
環境保全会</t>
    <phoneticPr fontId="12"/>
  </si>
  <si>
    <t>下蓬田
環境保全組合</t>
    <phoneticPr fontId="12"/>
  </si>
  <si>
    <t>打違内
環境保全会</t>
    <phoneticPr fontId="12"/>
  </si>
  <si>
    <t>乙空釜
環境保全会</t>
    <phoneticPr fontId="12"/>
  </si>
  <si>
    <t>西山一集落
資源保全会</t>
    <phoneticPr fontId="12"/>
  </si>
  <si>
    <r>
      <t>西山(二</t>
    </r>
    <r>
      <rPr>
        <sz val="11"/>
        <rFont val="ＭＳ Ｐゴシック"/>
        <family val="3"/>
        <charset val="128"/>
      </rPr>
      <t xml:space="preserve">)
</t>
    </r>
    <r>
      <rPr>
        <sz val="11"/>
        <rFont val="ＭＳ Ｐゴシック"/>
        <family val="3"/>
        <charset val="128"/>
      </rPr>
      <t>水と緑の会</t>
    </r>
    <phoneticPr fontId="12"/>
  </si>
  <si>
    <t>東山
環境保全組合</t>
    <phoneticPr fontId="12"/>
  </si>
  <si>
    <t>上北方農地・水
環境保全会</t>
    <phoneticPr fontId="12"/>
  </si>
  <si>
    <t>駒形集落
資源保全会</t>
    <phoneticPr fontId="12"/>
  </si>
  <si>
    <t>中倉１集落
資源保全会</t>
    <phoneticPr fontId="12"/>
  </si>
  <si>
    <t>中倉２農地・水・
環境保全会</t>
    <phoneticPr fontId="12"/>
  </si>
  <si>
    <t>みのわ
環境保全会</t>
    <phoneticPr fontId="12"/>
  </si>
  <si>
    <t>小貫
環境保全組合</t>
    <phoneticPr fontId="12"/>
  </si>
  <si>
    <t>湯沢地区
環境保全組合</t>
    <phoneticPr fontId="12"/>
  </si>
  <si>
    <t>雁股田
みどりを守る会</t>
    <phoneticPr fontId="12"/>
  </si>
  <si>
    <t>うきがねの里
保全会</t>
    <phoneticPr fontId="12"/>
  </si>
  <si>
    <t>狐田集落</t>
    <phoneticPr fontId="12"/>
  </si>
  <si>
    <r>
      <t xml:space="preserve">新屋敷集落
</t>
    </r>
    <r>
      <rPr>
        <sz val="11"/>
        <rFont val="ＭＳ Ｐゴシック"/>
        <family val="3"/>
        <charset val="128"/>
      </rPr>
      <t>環境保全会</t>
    </r>
    <rPh sb="0" eb="3">
      <t>シンヤシキ</t>
    </rPh>
    <rPh sb="3" eb="5">
      <t>シュウラク</t>
    </rPh>
    <rPh sb="6" eb="8">
      <t>カンキョウ</t>
    </rPh>
    <rPh sb="8" eb="10">
      <t>ホゼン</t>
    </rPh>
    <rPh sb="10" eb="11">
      <t>カイ</t>
    </rPh>
    <phoneticPr fontId="12"/>
  </si>
  <si>
    <t>県北計</t>
    <rPh sb="0" eb="2">
      <t>ケンキタ</t>
    </rPh>
    <rPh sb="2" eb="3">
      <t>ケイ</t>
    </rPh>
    <phoneticPr fontId="12"/>
  </si>
  <si>
    <t>県中計</t>
    <rPh sb="0" eb="2">
      <t>ケンチュウ</t>
    </rPh>
    <rPh sb="2" eb="3">
      <t>ケイ</t>
    </rPh>
    <phoneticPr fontId="12"/>
  </si>
  <si>
    <t>蕪内環境保全会</t>
    <phoneticPr fontId="12"/>
  </si>
  <si>
    <t>寺山地区
農村環境保全会</t>
    <phoneticPr fontId="12"/>
  </si>
  <si>
    <t>ながれ環境保全会</t>
    <phoneticPr fontId="12"/>
  </si>
  <si>
    <t>福井
農村環境保全会</t>
    <phoneticPr fontId="12"/>
  </si>
  <si>
    <t>台宿水と資源を
守る会</t>
    <phoneticPr fontId="12"/>
  </si>
  <si>
    <t>小松地区農地水路保全会</t>
    <phoneticPr fontId="12"/>
  </si>
  <si>
    <t>真渡活動組織</t>
    <phoneticPr fontId="12"/>
  </si>
  <si>
    <t>上馬渡の
環境を守る会</t>
    <phoneticPr fontId="12"/>
  </si>
  <si>
    <t>會津原宿保全会</t>
    <phoneticPr fontId="12"/>
  </si>
  <si>
    <t>松橋地区
環境保全会</t>
    <phoneticPr fontId="12"/>
  </si>
  <si>
    <t>小田地区
ふるさとを守る会</t>
    <phoneticPr fontId="12"/>
  </si>
  <si>
    <t>樋渡
環境保全協議会</t>
    <phoneticPr fontId="12"/>
  </si>
  <si>
    <t>金山町農地維持
環境保全協議会</t>
    <phoneticPr fontId="12"/>
  </si>
  <si>
    <t>会津計</t>
    <rPh sb="0" eb="2">
      <t>アイヅ</t>
    </rPh>
    <rPh sb="2" eb="3">
      <t>ケイ</t>
    </rPh>
    <phoneticPr fontId="12"/>
  </si>
  <si>
    <t>県南計</t>
    <rPh sb="0" eb="2">
      <t>ケンナン</t>
    </rPh>
    <rPh sb="2" eb="3">
      <t>ケイ</t>
    </rPh>
    <phoneticPr fontId="12"/>
  </si>
  <si>
    <t>稲田農地・水・環境保全会</t>
    <rPh sb="0" eb="2">
      <t>イナダ</t>
    </rPh>
    <rPh sb="2" eb="4">
      <t>ノウチ</t>
    </rPh>
    <rPh sb="5" eb="6">
      <t>ミズ</t>
    </rPh>
    <rPh sb="7" eb="9">
      <t>カンキョウ</t>
    </rPh>
    <rPh sb="9" eb="11">
      <t>ホゼン</t>
    </rPh>
    <rPh sb="11" eb="12">
      <t>カイ</t>
    </rPh>
    <phoneticPr fontId="12"/>
  </si>
  <si>
    <t>吉志田環境を守る会</t>
    <rPh sb="0" eb="1">
      <t>ヨシ</t>
    </rPh>
    <rPh sb="1" eb="2">
      <t>シ</t>
    </rPh>
    <rPh sb="2" eb="3">
      <t>ダ</t>
    </rPh>
    <rPh sb="3" eb="5">
      <t>カンキョウ</t>
    </rPh>
    <rPh sb="6" eb="7">
      <t>マモ</t>
    </rPh>
    <rPh sb="8" eb="9">
      <t>カイ</t>
    </rPh>
    <phoneticPr fontId="12"/>
  </si>
  <si>
    <t>平成２２年度</t>
    <rPh sb="0" eb="2">
      <t>ヘイセイ</t>
    </rPh>
    <rPh sb="4" eb="6">
      <t>ネンド</t>
    </rPh>
    <phoneticPr fontId="12"/>
  </si>
  <si>
    <t>農地・水・環境保全組織にしあいづ水・土・里環境委員会</t>
    <rPh sb="0" eb="2">
      <t>ノウチ</t>
    </rPh>
    <rPh sb="3" eb="4">
      <t>ミズ</t>
    </rPh>
    <rPh sb="5" eb="7">
      <t>カンキョウ</t>
    </rPh>
    <rPh sb="7" eb="9">
      <t>ホゼン</t>
    </rPh>
    <rPh sb="9" eb="11">
      <t>ソシキ</t>
    </rPh>
    <rPh sb="16" eb="17">
      <t>ミズ</t>
    </rPh>
    <rPh sb="18" eb="19">
      <t>ツチ</t>
    </rPh>
    <rPh sb="20" eb="21">
      <t>サト</t>
    </rPh>
    <rPh sb="21" eb="23">
      <t>カンキョウ</t>
    </rPh>
    <rPh sb="23" eb="26">
      <t>イインカイ</t>
    </rPh>
    <phoneticPr fontId="12"/>
  </si>
  <si>
    <t>田部環境保全会</t>
    <phoneticPr fontId="12"/>
  </si>
  <si>
    <t>界蛍の里をつくる会</t>
    <phoneticPr fontId="12"/>
  </si>
  <si>
    <t>塩ノ原
ふるさと保全会</t>
    <phoneticPr fontId="12"/>
  </si>
  <si>
    <t>富山農地
環境保全会</t>
    <phoneticPr fontId="12"/>
  </si>
  <si>
    <t>なかあらい大地を育む会活動組織</t>
    <phoneticPr fontId="12"/>
  </si>
  <si>
    <t>古今環境整備活動組織</t>
    <phoneticPr fontId="12"/>
  </si>
  <si>
    <t>丹藤農地・水保全管理組合活動組織</t>
    <rPh sb="0" eb="1">
      <t>タン</t>
    </rPh>
    <rPh sb="1" eb="2">
      <t>フジ</t>
    </rPh>
    <rPh sb="2" eb="4">
      <t>ノウチ</t>
    </rPh>
    <rPh sb="5" eb="6">
      <t>ミズ</t>
    </rPh>
    <rPh sb="6" eb="8">
      <t>ホゼン</t>
    </rPh>
    <rPh sb="8" eb="10">
      <t>カンリ</t>
    </rPh>
    <rPh sb="10" eb="12">
      <t>クミアイ</t>
    </rPh>
    <rPh sb="12" eb="16">
      <t>カツドウソシキ</t>
    </rPh>
    <phoneticPr fontId="12"/>
  </si>
  <si>
    <t>塩江農地・水保全管理活動組織</t>
    <phoneticPr fontId="12"/>
  </si>
  <si>
    <t>宮沢農地・水保全管理会</t>
    <rPh sb="0" eb="2">
      <t>ミヤザワ</t>
    </rPh>
    <rPh sb="2" eb="4">
      <t>ノウチ</t>
    </rPh>
    <rPh sb="5" eb="6">
      <t>ミズ</t>
    </rPh>
    <rPh sb="6" eb="8">
      <t>ホゼン</t>
    </rPh>
    <rPh sb="8" eb="10">
      <t>カンリ</t>
    </rPh>
    <rPh sb="10" eb="11">
      <t>カイ</t>
    </rPh>
    <phoneticPr fontId="12"/>
  </si>
  <si>
    <t>古町環境保全協議会</t>
    <phoneticPr fontId="12"/>
  </si>
  <si>
    <t>和泉田環境保全会</t>
    <rPh sb="0" eb="3">
      <t>イズミダ</t>
    </rPh>
    <rPh sb="3" eb="5">
      <t>カンキョウ</t>
    </rPh>
    <rPh sb="5" eb="7">
      <t>ホゼン</t>
    </rPh>
    <rPh sb="7" eb="8">
      <t>カイ</t>
    </rPh>
    <phoneticPr fontId="12"/>
  </si>
  <si>
    <t>南会津計</t>
    <rPh sb="0" eb="3">
      <t>ミナミアイヅ</t>
    </rPh>
    <rPh sb="3" eb="4">
      <t>ケイ</t>
    </rPh>
    <phoneticPr fontId="12"/>
  </si>
  <si>
    <t>手ノ沢地区
環境保全会</t>
    <phoneticPr fontId="24"/>
  </si>
  <si>
    <t>本笑地区
環境保全会</t>
    <phoneticPr fontId="24"/>
  </si>
  <si>
    <t>蟹這堰地区
環境保全会</t>
    <phoneticPr fontId="24"/>
  </si>
  <si>
    <t>山上横川並木地区
環境保全会</t>
    <phoneticPr fontId="24"/>
  </si>
  <si>
    <t>磯部北部地区
環境保全会</t>
    <phoneticPr fontId="12"/>
  </si>
  <si>
    <t>上北高平第一
地域資源保全隊</t>
    <phoneticPr fontId="12"/>
  </si>
  <si>
    <t>台田中農地水
環境保全隊</t>
    <phoneticPr fontId="12"/>
  </si>
  <si>
    <t>寺内農地水
環境保全隊</t>
    <phoneticPr fontId="12"/>
  </si>
  <si>
    <t>桜平農地水
環境保全隊</t>
    <phoneticPr fontId="12"/>
  </si>
  <si>
    <t>塩崎地域
自然保全隊</t>
    <phoneticPr fontId="12"/>
  </si>
  <si>
    <t>北海老
環境まもり隊</t>
    <phoneticPr fontId="12"/>
  </si>
  <si>
    <t>北屋形・平後地域
資源保全会</t>
    <phoneticPr fontId="12"/>
  </si>
  <si>
    <t>上栃窪農地水
環境保全会</t>
    <phoneticPr fontId="12"/>
  </si>
  <si>
    <t>白坂農地水
環境保全隊</t>
    <phoneticPr fontId="12"/>
  </si>
  <si>
    <t>浮田農地水
環境保全会</t>
    <phoneticPr fontId="12"/>
  </si>
  <si>
    <t>横手地域
資源保全会</t>
    <phoneticPr fontId="12"/>
  </si>
  <si>
    <t xml:space="preserve">川内村農村環境
保全広域協定 </t>
    <phoneticPr fontId="12"/>
  </si>
  <si>
    <t>山上地区農地・水・環境保全会</t>
    <rPh sb="0" eb="2">
      <t>ヤマガミ</t>
    </rPh>
    <rPh sb="2" eb="4">
      <t>チク</t>
    </rPh>
    <rPh sb="4" eb="6">
      <t>ノウチ</t>
    </rPh>
    <rPh sb="7" eb="8">
      <t>ミズ</t>
    </rPh>
    <rPh sb="9" eb="11">
      <t>カンキョウ</t>
    </rPh>
    <rPh sb="11" eb="13">
      <t>ホゼン</t>
    </rPh>
    <rPh sb="13" eb="14">
      <t>カイ</t>
    </rPh>
    <phoneticPr fontId="12"/>
  </si>
  <si>
    <t>牛河内農地水環境保全隊</t>
    <rPh sb="0" eb="1">
      <t>ウシ</t>
    </rPh>
    <rPh sb="1" eb="3">
      <t>コウチ</t>
    </rPh>
    <rPh sb="3" eb="5">
      <t>ノウチ</t>
    </rPh>
    <rPh sb="5" eb="6">
      <t>ミズ</t>
    </rPh>
    <rPh sb="6" eb="8">
      <t>カンキョウ</t>
    </rPh>
    <rPh sb="8" eb="10">
      <t>ホゼン</t>
    </rPh>
    <rPh sb="10" eb="11">
      <t>タイ</t>
    </rPh>
    <phoneticPr fontId="12"/>
  </si>
  <si>
    <t>平成２4年度</t>
    <rPh sb="0" eb="2">
      <t>ヘイセイ</t>
    </rPh>
    <rPh sb="4" eb="6">
      <t>ネンド</t>
    </rPh>
    <phoneticPr fontId="12"/>
  </si>
  <si>
    <t>原高野農地・水環境保全会</t>
    <rPh sb="0" eb="1">
      <t>ハラ</t>
    </rPh>
    <rPh sb="1" eb="3">
      <t>タカノ</t>
    </rPh>
    <rPh sb="3" eb="5">
      <t>ノウチ</t>
    </rPh>
    <rPh sb="6" eb="7">
      <t>ミズ</t>
    </rPh>
    <rPh sb="7" eb="9">
      <t>カンキョウ</t>
    </rPh>
    <rPh sb="9" eb="11">
      <t>ホゼン</t>
    </rPh>
    <rPh sb="11" eb="12">
      <t>カイ</t>
    </rPh>
    <phoneticPr fontId="12"/>
  </si>
  <si>
    <t>筒木原地区農地・水保全管理</t>
    <rPh sb="0" eb="1">
      <t>ツツ</t>
    </rPh>
    <rPh sb="1" eb="3">
      <t>キハラ</t>
    </rPh>
    <rPh sb="3" eb="5">
      <t>チク</t>
    </rPh>
    <rPh sb="5" eb="7">
      <t>ノウチ</t>
    </rPh>
    <rPh sb="8" eb="9">
      <t>ミズ</t>
    </rPh>
    <rPh sb="9" eb="11">
      <t>ホゼン</t>
    </rPh>
    <rPh sb="11" eb="13">
      <t>カンリ</t>
    </rPh>
    <phoneticPr fontId="12"/>
  </si>
  <si>
    <t>いわき計</t>
    <rPh sb="3" eb="4">
      <t>ケイ</t>
    </rPh>
    <phoneticPr fontId="12"/>
  </si>
  <si>
    <t>三和農地水組合</t>
    <phoneticPr fontId="24"/>
  </si>
  <si>
    <t>平成２８年度</t>
    <rPh sb="0" eb="2">
      <t>ヘイセイ</t>
    </rPh>
    <rPh sb="4" eb="6">
      <t>ネンド</t>
    </rPh>
    <phoneticPr fontId="12"/>
  </si>
  <si>
    <t>五反田水路
保全管理組合</t>
    <rPh sb="0" eb="3">
      <t>ゴタンダ</t>
    </rPh>
    <rPh sb="3" eb="5">
      <t>スイロ</t>
    </rPh>
    <rPh sb="6" eb="10">
      <t>ホゼンカンリ</t>
    </rPh>
    <rPh sb="10" eb="12">
      <t>クミアイ</t>
    </rPh>
    <phoneticPr fontId="12"/>
  </si>
  <si>
    <t>布沢の環境を
守る会</t>
    <rPh sb="0" eb="1">
      <t>フ</t>
    </rPh>
    <rPh sb="1" eb="2">
      <t>ザワ</t>
    </rPh>
    <rPh sb="3" eb="5">
      <t>カンキョウ</t>
    </rPh>
    <rPh sb="7" eb="8">
      <t>マモ</t>
    </rPh>
    <rPh sb="9" eb="10">
      <t>カイ</t>
    </rPh>
    <phoneticPr fontId="12"/>
  </si>
  <si>
    <t>深田集落保全会</t>
    <rPh sb="0" eb="2">
      <t>フカダ</t>
    </rPh>
    <rPh sb="2" eb="4">
      <t>シュウラク</t>
    </rPh>
    <rPh sb="4" eb="7">
      <t>ホゼンカイ</t>
    </rPh>
    <phoneticPr fontId="12"/>
  </si>
  <si>
    <t>本宮北西地区
環境保全会</t>
    <rPh sb="0" eb="2">
      <t>モトミヤ</t>
    </rPh>
    <rPh sb="2" eb="4">
      <t>ホクセイ</t>
    </rPh>
    <rPh sb="4" eb="6">
      <t>チク</t>
    </rPh>
    <rPh sb="7" eb="9">
      <t>カンキョウ</t>
    </rPh>
    <rPh sb="9" eb="11">
      <t>ホゼン</t>
    </rPh>
    <rPh sb="11" eb="12">
      <t>カイ</t>
    </rPh>
    <phoneticPr fontId="12"/>
  </si>
  <si>
    <t>椚山三和会
地域活動組織</t>
    <rPh sb="0" eb="2">
      <t>クヌギヤマ</t>
    </rPh>
    <rPh sb="2" eb="4">
      <t>ミワ</t>
    </rPh>
    <rPh sb="4" eb="5">
      <t>カイ</t>
    </rPh>
    <rPh sb="6" eb="8">
      <t>チイキ</t>
    </rPh>
    <rPh sb="8" eb="12">
      <t>カツドウソシキ</t>
    </rPh>
    <phoneticPr fontId="12"/>
  </si>
  <si>
    <t>八幡環境向上
推進委員会</t>
    <rPh sb="2" eb="4">
      <t>カンキョウ</t>
    </rPh>
    <rPh sb="4" eb="6">
      <t>コウジョウ</t>
    </rPh>
    <rPh sb="7" eb="9">
      <t>スイシン</t>
    </rPh>
    <rPh sb="9" eb="12">
      <t>イインカイ</t>
    </rPh>
    <phoneticPr fontId="12"/>
  </si>
  <si>
    <t>下伊豆島
農地保全組合</t>
    <phoneticPr fontId="12"/>
  </si>
  <si>
    <t>里地域資源保全会</t>
  </si>
  <si>
    <t>田母神環境委員会</t>
  </si>
  <si>
    <t>板橋を守る会</t>
  </si>
  <si>
    <t>宇津熊保全会</t>
  </si>
  <si>
    <t>南柿ノ口地域
資源保全会</t>
    <phoneticPr fontId="12"/>
  </si>
  <si>
    <t>八山田地域
環境保存会</t>
    <phoneticPr fontId="12"/>
  </si>
  <si>
    <t>浜路地域
資源保全会</t>
    <phoneticPr fontId="12"/>
  </si>
  <si>
    <t>長橋地域
資源保全会</t>
    <phoneticPr fontId="12"/>
  </si>
  <si>
    <t>牛縊本郷農地、
環境保全活動組織</t>
    <phoneticPr fontId="12"/>
  </si>
  <si>
    <t>芦ノ口地区農地維持活動組織</t>
    <rPh sb="0" eb="1">
      <t>アシ</t>
    </rPh>
    <rPh sb="2" eb="3">
      <t>グチ</t>
    </rPh>
    <rPh sb="3" eb="5">
      <t>チク</t>
    </rPh>
    <rPh sb="5" eb="7">
      <t>ノウチ</t>
    </rPh>
    <rPh sb="7" eb="9">
      <t>イジ</t>
    </rPh>
    <rPh sb="9" eb="11">
      <t>カツドウ</t>
    </rPh>
    <rPh sb="11" eb="13">
      <t>ソシキ</t>
    </rPh>
    <phoneticPr fontId="12"/>
  </si>
  <si>
    <t>古戸地区
資源保全組合</t>
    <rPh sb="5" eb="7">
      <t>シゲン</t>
    </rPh>
    <rPh sb="7" eb="9">
      <t>ホゼン</t>
    </rPh>
    <rPh sb="9" eb="11">
      <t>クミアイ</t>
    </rPh>
    <phoneticPr fontId="12"/>
  </si>
  <si>
    <t>関下地域農用地
環境保全会</t>
    <rPh sb="0" eb="2">
      <t>セキシタ</t>
    </rPh>
    <rPh sb="2" eb="4">
      <t>チイキ</t>
    </rPh>
    <rPh sb="4" eb="7">
      <t>ノウヨウチ</t>
    </rPh>
    <rPh sb="8" eb="10">
      <t>カンキョウ</t>
    </rPh>
    <rPh sb="10" eb="13">
      <t>ホゼンカイ</t>
    </rPh>
    <phoneticPr fontId="12"/>
  </si>
  <si>
    <t>今泉資源保全会</t>
    <rPh sb="2" eb="4">
      <t>シゲン</t>
    </rPh>
    <phoneticPr fontId="12"/>
  </si>
  <si>
    <t>豊郷環境保全会</t>
    <rPh sb="0" eb="2">
      <t>トヨサト</t>
    </rPh>
    <rPh sb="2" eb="4">
      <t>カンキョウ</t>
    </rPh>
    <rPh sb="4" eb="7">
      <t>ホゼンカイ</t>
    </rPh>
    <phoneticPr fontId="12"/>
  </si>
  <si>
    <t>古関保全会</t>
    <phoneticPr fontId="12"/>
  </si>
  <si>
    <t>番沢地区
環境保全会</t>
    <phoneticPr fontId="12"/>
  </si>
  <si>
    <t>ふるさとを守る会
十日市</t>
    <phoneticPr fontId="12"/>
  </si>
  <si>
    <t>飯土用地域
保全会</t>
    <phoneticPr fontId="12"/>
  </si>
  <si>
    <t>由井ヶ原
守る会</t>
    <rPh sb="0" eb="4">
      <t>ユイガハラ</t>
    </rPh>
    <rPh sb="5" eb="6">
      <t>マモ</t>
    </rPh>
    <rPh sb="7" eb="8">
      <t>カイ</t>
    </rPh>
    <phoneticPr fontId="24"/>
  </si>
  <si>
    <t>水元農村環境
保全協議会</t>
    <rPh sb="0" eb="2">
      <t>ミズモト</t>
    </rPh>
    <rPh sb="2" eb="4">
      <t>ノウソン</t>
    </rPh>
    <rPh sb="4" eb="6">
      <t>カンキョウ</t>
    </rPh>
    <rPh sb="7" eb="9">
      <t>ホゼン</t>
    </rPh>
    <rPh sb="9" eb="12">
      <t>キョウギカイ</t>
    </rPh>
    <phoneticPr fontId="12"/>
  </si>
  <si>
    <t>小針地区
地域資源保全会</t>
    <rPh sb="0" eb="2">
      <t>コバリ</t>
    </rPh>
    <rPh sb="2" eb="4">
      <t>チク</t>
    </rPh>
    <rPh sb="5" eb="7">
      <t>チイキ</t>
    </rPh>
    <rPh sb="7" eb="9">
      <t>シゲン</t>
    </rPh>
    <rPh sb="9" eb="11">
      <t>ホゼン</t>
    </rPh>
    <rPh sb="11" eb="12">
      <t>カイ</t>
    </rPh>
    <phoneticPr fontId="12"/>
  </si>
  <si>
    <t>岡ノ内地域
資源保全会</t>
    <rPh sb="3" eb="5">
      <t>チイキ</t>
    </rPh>
    <phoneticPr fontId="24"/>
  </si>
  <si>
    <t>川原田地域
資源保全会</t>
    <phoneticPr fontId="12"/>
  </si>
  <si>
    <t>宮ノ下地区
農地維持活動会</t>
    <rPh sb="0" eb="1">
      <t>ミヤ</t>
    </rPh>
    <rPh sb="2" eb="3">
      <t>シタ</t>
    </rPh>
    <rPh sb="3" eb="5">
      <t>チク</t>
    </rPh>
    <rPh sb="6" eb="8">
      <t>ノウチ</t>
    </rPh>
    <rPh sb="8" eb="10">
      <t>イジ</t>
    </rPh>
    <rPh sb="10" eb="12">
      <t>カツドウ</t>
    </rPh>
    <rPh sb="12" eb="13">
      <t>カイ</t>
    </rPh>
    <phoneticPr fontId="12"/>
  </si>
  <si>
    <t>中ノ明
環境保全会</t>
    <rPh sb="0" eb="1">
      <t>ナカ</t>
    </rPh>
    <rPh sb="2" eb="3">
      <t>ミョウ</t>
    </rPh>
    <rPh sb="4" eb="6">
      <t>カンキョウ</t>
    </rPh>
    <rPh sb="6" eb="9">
      <t>ホゼンカイ</t>
    </rPh>
    <phoneticPr fontId="12"/>
  </si>
  <si>
    <t>塩庭集落活動組織</t>
    <rPh sb="2" eb="4">
      <t>シュウラク</t>
    </rPh>
    <rPh sb="4" eb="8">
      <t>カツドウソシキ</t>
    </rPh>
    <phoneticPr fontId="12"/>
  </si>
  <si>
    <t>下高野
水土里の会</t>
    <rPh sb="0" eb="1">
      <t>シモ</t>
    </rPh>
    <rPh sb="1" eb="3">
      <t>タカノ</t>
    </rPh>
    <rPh sb="4" eb="5">
      <t>ミズ</t>
    </rPh>
    <rPh sb="5" eb="6">
      <t>ド</t>
    </rPh>
    <rPh sb="6" eb="7">
      <t>サト</t>
    </rPh>
    <rPh sb="8" eb="9">
      <t>カイ</t>
    </rPh>
    <phoneticPr fontId="12"/>
  </si>
  <si>
    <t>金屋農地環境
保全会</t>
    <rPh sb="0" eb="2">
      <t>カネヤ</t>
    </rPh>
    <rPh sb="2" eb="4">
      <t>ノウチ</t>
    </rPh>
    <rPh sb="4" eb="6">
      <t>カンキョウ</t>
    </rPh>
    <rPh sb="7" eb="10">
      <t>ホゼンカイ</t>
    </rPh>
    <phoneticPr fontId="12"/>
  </si>
  <si>
    <t>譲屋楽々会</t>
    <rPh sb="0" eb="1">
      <t>ユズル</t>
    </rPh>
    <rPh sb="1" eb="2">
      <t>ヤ</t>
    </rPh>
    <rPh sb="2" eb="4">
      <t>ラクラク</t>
    </rPh>
    <rPh sb="4" eb="5">
      <t>カイ</t>
    </rPh>
    <phoneticPr fontId="12"/>
  </si>
  <si>
    <t>五目地域保全会</t>
    <rPh sb="0" eb="2">
      <t>ゴモク</t>
    </rPh>
    <rPh sb="2" eb="4">
      <t>チイキ</t>
    </rPh>
    <rPh sb="4" eb="7">
      <t>ホゼンカイ</t>
    </rPh>
    <phoneticPr fontId="12"/>
  </si>
  <si>
    <t>柴城農地水
環境保全会</t>
    <phoneticPr fontId="12"/>
  </si>
  <si>
    <t>大原地域
資源保全会</t>
    <rPh sb="0" eb="2">
      <t>オオハラ</t>
    </rPh>
    <rPh sb="2" eb="4">
      <t>チイキ</t>
    </rPh>
    <rPh sb="5" eb="7">
      <t>シゲン</t>
    </rPh>
    <rPh sb="7" eb="10">
      <t>ホゼンカイ</t>
    </rPh>
    <phoneticPr fontId="12"/>
  </si>
  <si>
    <t>大谷集落地域
資源を守る会</t>
    <rPh sb="0" eb="2">
      <t>オオタニ</t>
    </rPh>
    <rPh sb="2" eb="4">
      <t>シュウラク</t>
    </rPh>
    <rPh sb="4" eb="6">
      <t>チイキ</t>
    </rPh>
    <rPh sb="7" eb="9">
      <t>シゲン</t>
    </rPh>
    <rPh sb="10" eb="11">
      <t>マモ</t>
    </rPh>
    <rPh sb="12" eb="13">
      <t>カイ</t>
    </rPh>
    <phoneticPr fontId="12"/>
  </si>
  <si>
    <t>三城潟
農地を守る会</t>
    <rPh sb="0" eb="1">
      <t>サン</t>
    </rPh>
    <rPh sb="1" eb="2">
      <t>シロ</t>
    </rPh>
    <rPh sb="2" eb="3">
      <t>ガタ</t>
    </rPh>
    <rPh sb="4" eb="6">
      <t>ノウチ</t>
    </rPh>
    <rPh sb="7" eb="8">
      <t>マモ</t>
    </rPh>
    <rPh sb="9" eb="10">
      <t>カイ</t>
    </rPh>
    <phoneticPr fontId="12"/>
  </si>
  <si>
    <t>翁島駅前地域
資源保全会</t>
    <phoneticPr fontId="12"/>
  </si>
  <si>
    <t>湯川村農地
保全協議会</t>
    <rPh sb="0" eb="3">
      <t>ユガワムラ</t>
    </rPh>
    <rPh sb="3" eb="5">
      <t>ノウチ</t>
    </rPh>
    <rPh sb="6" eb="8">
      <t>ホゼン</t>
    </rPh>
    <rPh sb="8" eb="11">
      <t>キョウギカイ</t>
    </rPh>
    <phoneticPr fontId="12"/>
  </si>
  <si>
    <t>小林集落保全会</t>
    <rPh sb="0" eb="2">
      <t>コバヤシ</t>
    </rPh>
    <rPh sb="2" eb="4">
      <t>シュウラク</t>
    </rPh>
    <rPh sb="4" eb="7">
      <t>ホゼンカイ</t>
    </rPh>
    <phoneticPr fontId="12"/>
  </si>
  <si>
    <t>楢戸集落
多面的機能保全会</t>
    <rPh sb="0" eb="2">
      <t>ナラト</t>
    </rPh>
    <rPh sb="2" eb="4">
      <t>シュウラク</t>
    </rPh>
    <rPh sb="5" eb="8">
      <t>タメンテキ</t>
    </rPh>
    <rPh sb="8" eb="10">
      <t>キノウ</t>
    </rPh>
    <rPh sb="10" eb="13">
      <t>ホゼンカイ</t>
    </rPh>
    <phoneticPr fontId="12"/>
  </si>
  <si>
    <t>福米沢
農地保全組合</t>
    <rPh sb="0" eb="1">
      <t>フク</t>
    </rPh>
    <rPh sb="1" eb="3">
      <t>ヨネザワ</t>
    </rPh>
    <rPh sb="4" eb="6">
      <t>ノウチ</t>
    </rPh>
    <rPh sb="6" eb="8">
      <t>ホゼン</t>
    </rPh>
    <rPh sb="8" eb="10">
      <t>クミアイ</t>
    </rPh>
    <phoneticPr fontId="12"/>
  </si>
  <si>
    <t>岩子地区
環境保全会</t>
    <rPh sb="0" eb="2">
      <t>イワコ</t>
    </rPh>
    <rPh sb="2" eb="4">
      <t>チク</t>
    </rPh>
    <rPh sb="5" eb="7">
      <t>カンキョウ</t>
    </rPh>
    <rPh sb="7" eb="10">
      <t>ホゼンカイ</t>
    </rPh>
    <phoneticPr fontId="12"/>
  </si>
  <si>
    <t>石上地区
環境保全会</t>
    <rPh sb="0" eb="2">
      <t>イシガミ</t>
    </rPh>
    <rPh sb="2" eb="4">
      <t>チク</t>
    </rPh>
    <rPh sb="5" eb="7">
      <t>カンキョウ</t>
    </rPh>
    <rPh sb="7" eb="10">
      <t>ホゼンカイ</t>
    </rPh>
    <phoneticPr fontId="12"/>
  </si>
  <si>
    <t>塚部地区
環境保全会</t>
    <rPh sb="0" eb="2">
      <t>ツカベ</t>
    </rPh>
    <rPh sb="2" eb="4">
      <t>チク</t>
    </rPh>
    <rPh sb="5" eb="7">
      <t>カンキョウ</t>
    </rPh>
    <rPh sb="7" eb="10">
      <t>ホゼンカイ</t>
    </rPh>
    <phoneticPr fontId="12"/>
  </si>
  <si>
    <t>谷地小屋地区
地域資源保全会</t>
    <rPh sb="0" eb="2">
      <t>ヤジ</t>
    </rPh>
    <rPh sb="2" eb="4">
      <t>コヤ</t>
    </rPh>
    <rPh sb="4" eb="6">
      <t>チク</t>
    </rPh>
    <rPh sb="7" eb="9">
      <t>チイキ</t>
    </rPh>
    <rPh sb="9" eb="11">
      <t>シゲン</t>
    </rPh>
    <rPh sb="11" eb="14">
      <t>ホゼンカイ</t>
    </rPh>
    <phoneticPr fontId="12"/>
  </si>
  <si>
    <t>木崎水利組合
地域資源保全会</t>
    <rPh sb="0" eb="2">
      <t>キザキ</t>
    </rPh>
    <rPh sb="2" eb="4">
      <t>スイリ</t>
    </rPh>
    <rPh sb="4" eb="6">
      <t>クミアイ</t>
    </rPh>
    <rPh sb="7" eb="9">
      <t>チイキ</t>
    </rPh>
    <rPh sb="9" eb="11">
      <t>シゲン</t>
    </rPh>
    <rPh sb="11" eb="14">
      <t>ホゼンカイ</t>
    </rPh>
    <phoneticPr fontId="12"/>
  </si>
  <si>
    <t>西台地域
資源保全会</t>
    <rPh sb="0" eb="2">
      <t>ニシダイ</t>
    </rPh>
    <rPh sb="2" eb="4">
      <t>チイキ</t>
    </rPh>
    <rPh sb="5" eb="7">
      <t>シゲン</t>
    </rPh>
    <rPh sb="7" eb="10">
      <t>ホゼンカイ</t>
    </rPh>
    <phoneticPr fontId="12"/>
  </si>
  <si>
    <t>藤橋地域
資源保全会</t>
    <rPh sb="0" eb="2">
      <t>フジハシ</t>
    </rPh>
    <rPh sb="2" eb="4">
      <t>チイキ</t>
    </rPh>
    <rPh sb="5" eb="7">
      <t>シゲン</t>
    </rPh>
    <rPh sb="7" eb="10">
      <t>ホゼンカイ</t>
    </rPh>
    <phoneticPr fontId="12"/>
  </si>
  <si>
    <t>平成２９年度</t>
    <rPh sb="0" eb="2">
      <t>ヘイセイ</t>
    </rPh>
    <rPh sb="4" eb="6">
      <t>ネンド</t>
    </rPh>
    <phoneticPr fontId="12"/>
  </si>
  <si>
    <t>成川北部地区
農風景保全会</t>
    <phoneticPr fontId="12"/>
  </si>
  <si>
    <t>本宮瀬樋内地区
環境保全会</t>
    <phoneticPr fontId="12"/>
  </si>
  <si>
    <t>白岩西部
農地保全会</t>
    <rPh sb="0" eb="2">
      <t>シロイワ</t>
    </rPh>
    <rPh sb="2" eb="4">
      <t>セイブ</t>
    </rPh>
    <rPh sb="5" eb="7">
      <t>ノウチ</t>
    </rPh>
    <rPh sb="7" eb="9">
      <t>ホゼン</t>
    </rPh>
    <rPh sb="9" eb="10">
      <t>カイ</t>
    </rPh>
    <phoneticPr fontId="12"/>
  </si>
  <si>
    <t>下高玉屋敷
活動組織</t>
    <rPh sb="0" eb="1">
      <t>シモ</t>
    </rPh>
    <rPh sb="1" eb="3">
      <t>タカダマ</t>
    </rPh>
    <rPh sb="3" eb="5">
      <t>ヤシキ</t>
    </rPh>
    <rPh sb="6" eb="8">
      <t>カツドウ</t>
    </rPh>
    <rPh sb="8" eb="10">
      <t>ソシキ</t>
    </rPh>
    <phoneticPr fontId="12"/>
  </si>
  <si>
    <t>阿ノ山
ふる里保全会</t>
    <rPh sb="0" eb="1">
      <t>ア</t>
    </rPh>
    <rPh sb="2" eb="3">
      <t>ヤマ</t>
    </rPh>
    <rPh sb="6" eb="7">
      <t>サト</t>
    </rPh>
    <rPh sb="7" eb="9">
      <t>ホゼン</t>
    </rPh>
    <rPh sb="9" eb="10">
      <t>カイ</t>
    </rPh>
    <phoneticPr fontId="12"/>
  </si>
  <si>
    <t>金屋農地水資源
管理委員会</t>
    <rPh sb="10" eb="13">
      <t>イインカイ</t>
    </rPh>
    <phoneticPr fontId="12"/>
  </si>
  <si>
    <t>岩倉
田んぼを守る会</t>
    <phoneticPr fontId="12"/>
  </si>
  <si>
    <t>横田環境保全会</t>
    <rPh sb="0" eb="2">
      <t>ヨコタ</t>
    </rPh>
    <rPh sb="2" eb="4">
      <t>カンキョウ</t>
    </rPh>
    <rPh sb="4" eb="6">
      <t>ホゼン</t>
    </rPh>
    <rPh sb="6" eb="7">
      <t>カイ</t>
    </rPh>
    <phoneticPr fontId="12"/>
  </si>
  <si>
    <t>志茂
グリーンフィールド</t>
    <rPh sb="0" eb="2">
      <t>シモ</t>
    </rPh>
    <phoneticPr fontId="12"/>
  </si>
  <si>
    <t>里白石
環境保全組合</t>
    <rPh sb="0" eb="3">
      <t>サトシライシ</t>
    </rPh>
    <rPh sb="6" eb="8">
      <t>ホゼン</t>
    </rPh>
    <rPh sb="8" eb="10">
      <t>クミアイ</t>
    </rPh>
    <phoneticPr fontId="24"/>
  </si>
  <si>
    <t>袖山
環境保全会</t>
    <rPh sb="0" eb="2">
      <t>ソデヤマ</t>
    </rPh>
    <rPh sb="3" eb="5">
      <t>カンキョウ</t>
    </rPh>
    <rPh sb="5" eb="7">
      <t>ホゼン</t>
    </rPh>
    <rPh sb="7" eb="8">
      <t>カイ</t>
    </rPh>
    <phoneticPr fontId="24"/>
  </si>
  <si>
    <t>菖蒲谷地域
資源保全会</t>
    <rPh sb="0" eb="2">
      <t>ショウブ</t>
    </rPh>
    <rPh sb="2" eb="3">
      <t>タニ</t>
    </rPh>
    <rPh sb="3" eb="5">
      <t>チイキ</t>
    </rPh>
    <rPh sb="6" eb="8">
      <t>シゲン</t>
    </rPh>
    <rPh sb="8" eb="10">
      <t>ホゼン</t>
    </rPh>
    <rPh sb="10" eb="11">
      <t>カイ</t>
    </rPh>
    <phoneticPr fontId="24"/>
  </si>
  <si>
    <t>南内保全会</t>
    <rPh sb="0" eb="1">
      <t>ミナミ</t>
    </rPh>
    <rPh sb="1" eb="2">
      <t>ウチ</t>
    </rPh>
    <rPh sb="2" eb="4">
      <t>ホゼン</t>
    </rPh>
    <rPh sb="4" eb="5">
      <t>カイ</t>
    </rPh>
    <phoneticPr fontId="24"/>
  </si>
  <si>
    <t>中新城地区
環境保全結いの会</t>
    <phoneticPr fontId="12"/>
  </si>
  <si>
    <t>田島環境保全会</t>
    <rPh sb="0" eb="2">
      <t>タジマ</t>
    </rPh>
    <rPh sb="2" eb="4">
      <t>カンキョウ</t>
    </rPh>
    <rPh sb="4" eb="7">
      <t>ホゼンカイ</t>
    </rPh>
    <phoneticPr fontId="12"/>
  </si>
  <si>
    <t>三森月夜桜
環境保全会</t>
    <rPh sb="0" eb="1">
      <t>サン</t>
    </rPh>
    <rPh sb="1" eb="2">
      <t>モリ</t>
    </rPh>
    <rPh sb="2" eb="4">
      <t>ツキヨ</t>
    </rPh>
    <rPh sb="4" eb="5">
      <t>サクラ</t>
    </rPh>
    <rPh sb="6" eb="8">
      <t>カンキョウ</t>
    </rPh>
    <rPh sb="8" eb="11">
      <t>ホゼンカイ</t>
    </rPh>
    <phoneticPr fontId="12"/>
  </si>
  <si>
    <t>堀之内緑清会</t>
    <rPh sb="0" eb="3">
      <t>ホリノウチ</t>
    </rPh>
    <rPh sb="3" eb="4">
      <t>ミドリ</t>
    </rPh>
    <rPh sb="4" eb="5">
      <t>キヨシ</t>
    </rPh>
    <rPh sb="5" eb="6">
      <t>カイ</t>
    </rPh>
    <phoneticPr fontId="12"/>
  </si>
  <si>
    <t>本町下地区
環境保全会</t>
    <rPh sb="0" eb="2">
      <t>モトマチ</t>
    </rPh>
    <rPh sb="2" eb="3">
      <t>シモ</t>
    </rPh>
    <rPh sb="3" eb="5">
      <t>チク</t>
    </rPh>
    <rPh sb="6" eb="8">
      <t>カンキョウ</t>
    </rPh>
    <rPh sb="8" eb="11">
      <t>ホゼンカイ</t>
    </rPh>
    <phoneticPr fontId="12"/>
  </si>
  <si>
    <t>矢吹町</t>
    <rPh sb="0" eb="2">
      <t>ヤブキ</t>
    </rPh>
    <rPh sb="2" eb="3">
      <t>マチ</t>
    </rPh>
    <phoneticPr fontId="12"/>
  </si>
  <si>
    <t>弥栄ぷらす１
地域保全会</t>
    <phoneticPr fontId="12"/>
  </si>
  <si>
    <t>むしかさの里</t>
    <rPh sb="5" eb="6">
      <t>サト</t>
    </rPh>
    <phoneticPr fontId="24"/>
  </si>
  <si>
    <t>一ノ堰農地環境
保全の会</t>
    <rPh sb="3" eb="5">
      <t>ノウチ</t>
    </rPh>
    <rPh sb="5" eb="7">
      <t>カンキョウ</t>
    </rPh>
    <rPh sb="8" eb="10">
      <t>ホゼン</t>
    </rPh>
    <rPh sb="11" eb="12">
      <t>カイ</t>
    </rPh>
    <phoneticPr fontId="33"/>
  </si>
  <si>
    <t>太郎丸
農地維持保全会</t>
    <rPh sb="0" eb="3">
      <t>タロウマル</t>
    </rPh>
    <rPh sb="4" eb="6">
      <t>ノウチ</t>
    </rPh>
    <rPh sb="6" eb="8">
      <t>イジ</t>
    </rPh>
    <rPh sb="8" eb="10">
      <t>ホゼン</t>
    </rPh>
    <rPh sb="10" eb="11">
      <t>カイ</t>
    </rPh>
    <phoneticPr fontId="12"/>
  </si>
  <si>
    <t>高木集落
環境保全会</t>
    <rPh sb="0" eb="2">
      <t>タカギ</t>
    </rPh>
    <rPh sb="2" eb="4">
      <t>シュウラク</t>
    </rPh>
    <rPh sb="5" eb="7">
      <t>カンキョウ</t>
    </rPh>
    <rPh sb="7" eb="9">
      <t>ホゼン</t>
    </rPh>
    <rPh sb="9" eb="10">
      <t>カイ</t>
    </rPh>
    <phoneticPr fontId="12"/>
  </si>
  <si>
    <t>上利根川美来会</t>
    <rPh sb="0" eb="1">
      <t>ウエ</t>
    </rPh>
    <rPh sb="1" eb="4">
      <t>トネガワ</t>
    </rPh>
    <rPh sb="4" eb="5">
      <t>ビ</t>
    </rPh>
    <rPh sb="5" eb="6">
      <t>ライ</t>
    </rPh>
    <rPh sb="6" eb="7">
      <t>カイ</t>
    </rPh>
    <phoneticPr fontId="12"/>
  </si>
  <si>
    <t>領家地区
環境保全の会</t>
    <phoneticPr fontId="12"/>
  </si>
  <si>
    <t>新沼・北小泉地区
環境保全会</t>
    <rPh sb="0" eb="2">
      <t>ニイヌマ</t>
    </rPh>
    <rPh sb="3" eb="6">
      <t>キタコイズミ</t>
    </rPh>
    <rPh sb="6" eb="8">
      <t>チク</t>
    </rPh>
    <rPh sb="9" eb="11">
      <t>カンキョウ</t>
    </rPh>
    <rPh sb="11" eb="14">
      <t>ホゼンカイ</t>
    </rPh>
    <phoneticPr fontId="12"/>
  </si>
  <si>
    <t>和田地区
環境保全会</t>
    <rPh sb="0" eb="2">
      <t>ワダ</t>
    </rPh>
    <rPh sb="2" eb="4">
      <t>チク</t>
    </rPh>
    <rPh sb="5" eb="7">
      <t>カンキョウ</t>
    </rPh>
    <rPh sb="7" eb="10">
      <t>ホゼンカイ</t>
    </rPh>
    <phoneticPr fontId="12"/>
  </si>
  <si>
    <t>大原
・地域資源保全会</t>
    <phoneticPr fontId="12"/>
  </si>
  <si>
    <t>苅宿環境保全会</t>
    <rPh sb="0" eb="2">
      <t>カリヤド</t>
    </rPh>
    <rPh sb="1" eb="2">
      <t>ヤド</t>
    </rPh>
    <rPh sb="2" eb="4">
      <t>カンキョウ</t>
    </rPh>
    <rPh sb="4" eb="6">
      <t>ホゼン</t>
    </rPh>
    <rPh sb="6" eb="7">
      <t>カイ</t>
    </rPh>
    <phoneticPr fontId="12"/>
  </si>
  <si>
    <t>加倉地域
資源保全会</t>
    <rPh sb="0" eb="2">
      <t>カクラ</t>
    </rPh>
    <rPh sb="2" eb="4">
      <t>チイキ</t>
    </rPh>
    <rPh sb="5" eb="7">
      <t>シゲン</t>
    </rPh>
    <rPh sb="7" eb="9">
      <t>ホゼン</t>
    </rPh>
    <rPh sb="9" eb="10">
      <t>カイ</t>
    </rPh>
    <phoneticPr fontId="12"/>
  </si>
  <si>
    <t>いわき</t>
    <phoneticPr fontId="12"/>
  </si>
  <si>
    <t>戸田環境保全会</t>
    <rPh sb="0" eb="2">
      <t>トダ</t>
    </rPh>
    <rPh sb="2" eb="4">
      <t>カンキョウ</t>
    </rPh>
    <rPh sb="4" eb="6">
      <t>ホゼン</t>
    </rPh>
    <rPh sb="6" eb="7">
      <t>カイ</t>
    </rPh>
    <phoneticPr fontId="24"/>
  </si>
  <si>
    <t>大平第６区環境ネットワーク</t>
    <rPh sb="0" eb="2">
      <t>タイヘイ</t>
    </rPh>
    <rPh sb="2" eb="3">
      <t>ダイ</t>
    </rPh>
    <rPh sb="4" eb="5">
      <t>ク</t>
    </rPh>
    <rPh sb="5" eb="7">
      <t>カンキョウ</t>
    </rPh>
    <phoneticPr fontId="12"/>
  </si>
  <si>
    <t>（一社）ほりこし創生会</t>
    <rPh sb="1" eb="2">
      <t>イチ</t>
    </rPh>
    <rPh sb="2" eb="3">
      <t>シャ</t>
    </rPh>
    <rPh sb="8" eb="10">
      <t>ソウセイ</t>
    </rPh>
    <phoneticPr fontId="12"/>
  </si>
  <si>
    <t>向原活動組織</t>
    <rPh sb="0" eb="2">
      <t>ムカイハラ</t>
    </rPh>
    <rPh sb="2" eb="4">
      <t>カツドウ</t>
    </rPh>
    <rPh sb="4" eb="6">
      <t>ソシキ</t>
    </rPh>
    <phoneticPr fontId="24"/>
  </si>
  <si>
    <t>酒田環境保全会</t>
    <rPh sb="0" eb="2">
      <t>サカタ</t>
    </rPh>
    <rPh sb="2" eb="4">
      <t>カンキョウ</t>
    </rPh>
    <rPh sb="4" eb="6">
      <t>ホゼン</t>
    </rPh>
    <rPh sb="6" eb="7">
      <t>カイ</t>
    </rPh>
    <phoneticPr fontId="24"/>
  </si>
  <si>
    <t>立野連絡協議会</t>
    <rPh sb="0" eb="2">
      <t>タツノ</t>
    </rPh>
    <rPh sb="2" eb="4">
      <t>レンラク</t>
    </rPh>
    <rPh sb="4" eb="7">
      <t>キョウギカイ</t>
    </rPh>
    <phoneticPr fontId="24"/>
  </si>
  <si>
    <t>桑折町</t>
    <rPh sb="0" eb="3">
      <t>コオリマチ</t>
    </rPh>
    <phoneticPr fontId="12"/>
  </si>
  <si>
    <t>平成３０年度</t>
    <rPh sb="0" eb="2">
      <t>ヘイセイ</t>
    </rPh>
    <rPh sb="4" eb="6">
      <t>ネンド</t>
    </rPh>
    <phoneticPr fontId="12"/>
  </si>
  <si>
    <t>桑折町計</t>
    <rPh sb="0" eb="3">
      <t>コオリマチ</t>
    </rPh>
    <rPh sb="3" eb="4">
      <t>ケイ</t>
    </rPh>
    <phoneticPr fontId="12"/>
  </si>
  <si>
    <t>桑折町多面的機能支払交付金広域協定</t>
    <phoneticPr fontId="12"/>
  </si>
  <si>
    <t>南部地域営農組合</t>
    <phoneticPr fontId="12"/>
  </si>
  <si>
    <t>成田地区環境を守る会</t>
    <phoneticPr fontId="12"/>
  </si>
  <si>
    <t>保土原地区資源保存会</t>
    <phoneticPr fontId="12"/>
  </si>
  <si>
    <t>谷沢下地区資源保全会</t>
    <phoneticPr fontId="12"/>
  </si>
  <si>
    <t>小野赤沼環境保全会</t>
    <phoneticPr fontId="12"/>
  </si>
  <si>
    <t>豊地環境保全会</t>
    <phoneticPr fontId="12"/>
  </si>
  <si>
    <t>信夫水系環境保全会</t>
    <phoneticPr fontId="12"/>
  </si>
  <si>
    <t>坂本地区環境保全会</t>
    <phoneticPr fontId="12"/>
  </si>
  <si>
    <t>山下中島耕地組合</t>
    <rPh sb="0" eb="2">
      <t>ヤマシタ</t>
    </rPh>
    <rPh sb="2" eb="4">
      <t>ナカジマ</t>
    </rPh>
    <rPh sb="4" eb="6">
      <t>コウチ</t>
    </rPh>
    <rPh sb="6" eb="8">
      <t>クミアイ</t>
    </rPh>
    <phoneticPr fontId="24"/>
  </si>
  <si>
    <t>小田倉水利組合</t>
    <rPh sb="0" eb="3">
      <t>オダグラ</t>
    </rPh>
    <rPh sb="3" eb="5">
      <t>スイリ</t>
    </rPh>
    <rPh sb="5" eb="7">
      <t>クミアイ</t>
    </rPh>
    <phoneticPr fontId="24"/>
  </si>
  <si>
    <t>富岡地域
資源保全会</t>
    <phoneticPr fontId="12"/>
  </si>
  <si>
    <t>小祝ふるさと保全会</t>
    <phoneticPr fontId="12"/>
  </si>
  <si>
    <t>大荒井環境保全会</t>
    <phoneticPr fontId="12"/>
  </si>
  <si>
    <t>下三宮環境保全会</t>
    <phoneticPr fontId="12"/>
  </si>
  <si>
    <t>上勝環境保全会</t>
    <phoneticPr fontId="12"/>
  </si>
  <si>
    <t>行津桜川集落資源保全会</t>
    <phoneticPr fontId="12"/>
  </si>
  <si>
    <t>中妻地域保全会</t>
    <phoneticPr fontId="12"/>
  </si>
  <si>
    <t>富沢地区環境保全会</t>
    <phoneticPr fontId="12"/>
  </si>
  <si>
    <t>真野東環境保全会</t>
    <phoneticPr fontId="12"/>
  </si>
  <si>
    <t>北右田農地環境保全隊</t>
    <phoneticPr fontId="12"/>
  </si>
  <si>
    <t>いわき</t>
    <phoneticPr fontId="12"/>
  </si>
  <si>
    <t>川畑地区環境保全会</t>
    <phoneticPr fontId="12"/>
  </si>
  <si>
    <t>管内</t>
    <rPh sb="0" eb="2">
      <t>カンナイ</t>
    </rPh>
    <phoneticPr fontId="12"/>
  </si>
  <si>
    <t>平成３１年度</t>
    <rPh sb="0" eb="2">
      <t>ヘイセイ</t>
    </rPh>
    <rPh sb="4" eb="6">
      <t>ネンド</t>
    </rPh>
    <phoneticPr fontId="12"/>
  </si>
  <si>
    <t>上町・天王寺地区耕作地保全の会</t>
    <rPh sb="0" eb="2">
      <t>ウワマチ</t>
    </rPh>
    <rPh sb="3" eb="6">
      <t>テンノウジ</t>
    </rPh>
    <rPh sb="6" eb="8">
      <t>チク</t>
    </rPh>
    <rPh sb="8" eb="11">
      <t>コウサクチ</t>
    </rPh>
    <rPh sb="11" eb="13">
      <t>ホゼン</t>
    </rPh>
    <rPh sb="14" eb="15">
      <t>カイ</t>
    </rPh>
    <phoneticPr fontId="24"/>
  </si>
  <si>
    <t>沖高環境保全会</t>
    <rPh sb="0" eb="1">
      <t>オキ</t>
    </rPh>
    <rPh sb="1" eb="2">
      <t>タカ</t>
    </rPh>
    <rPh sb="2" eb="4">
      <t>カンキョウ</t>
    </rPh>
    <rPh sb="4" eb="7">
      <t>ホゼンカイ</t>
    </rPh>
    <phoneticPr fontId="24"/>
  </si>
  <si>
    <t>第二庭坂地区保全会</t>
    <rPh sb="0" eb="1">
      <t>ダイ</t>
    </rPh>
    <rPh sb="1" eb="2">
      <t>2</t>
    </rPh>
    <rPh sb="2" eb="4">
      <t>ニワサカ</t>
    </rPh>
    <rPh sb="4" eb="6">
      <t>チク</t>
    </rPh>
    <rPh sb="6" eb="9">
      <t>ホゼンカイ</t>
    </rPh>
    <phoneticPr fontId="24"/>
  </si>
  <si>
    <t>白岩２区環境保全会</t>
    <rPh sb="0" eb="2">
      <t>しらいわ</t>
    </rPh>
    <rPh sb="3" eb="4">
      <t>く</t>
    </rPh>
    <rPh sb="4" eb="6">
      <t>かんきょう</t>
    </rPh>
    <rPh sb="6" eb="8">
      <t>ほぜん</t>
    </rPh>
    <rPh sb="8" eb="9">
      <t>かい</t>
    </rPh>
    <phoneticPr fontId="2" type="Hiragana"/>
  </si>
  <si>
    <t>新和ふるさとを守る会</t>
    <phoneticPr fontId="24"/>
  </si>
  <si>
    <t>塩ノ原保全会</t>
    <rPh sb="0" eb="1">
      <t>シオ</t>
    </rPh>
    <rPh sb="2" eb="3">
      <t>ハラ</t>
    </rPh>
    <rPh sb="3" eb="6">
      <t>ホゼンカイ</t>
    </rPh>
    <phoneticPr fontId="24"/>
  </si>
  <si>
    <t>南湖上流保全会</t>
    <rPh sb="0" eb="2">
      <t>ナンコ</t>
    </rPh>
    <rPh sb="2" eb="4">
      <t>ジョウリュウ</t>
    </rPh>
    <rPh sb="4" eb="7">
      <t>ホゼンカイ</t>
    </rPh>
    <phoneticPr fontId="24"/>
  </si>
  <si>
    <t>梁森白鳥の里環境保全会</t>
    <rPh sb="0" eb="2">
      <t>ヤナモリ</t>
    </rPh>
    <rPh sb="2" eb="4">
      <t>ハクチョウ</t>
    </rPh>
    <rPh sb="5" eb="6">
      <t>サト</t>
    </rPh>
    <rPh sb="6" eb="8">
      <t>カンキョウ</t>
    </rPh>
    <rPh sb="8" eb="11">
      <t>ホゼンカイ</t>
    </rPh>
    <phoneticPr fontId="24"/>
  </si>
  <si>
    <t>内松環境保全会</t>
    <rPh sb="0" eb="1">
      <t>ナイ</t>
    </rPh>
    <rPh sb="1" eb="2">
      <t>マツ</t>
    </rPh>
    <rPh sb="2" eb="4">
      <t>カンキョウ</t>
    </rPh>
    <rPh sb="4" eb="7">
      <t>ホゼンカイ</t>
    </rPh>
    <phoneticPr fontId="24"/>
  </si>
  <si>
    <t>大竹環境保全会</t>
    <rPh sb="0" eb="2">
      <t>オオタケ</t>
    </rPh>
    <rPh sb="2" eb="4">
      <t>カンキョウ</t>
    </rPh>
    <rPh sb="4" eb="7">
      <t>ホゼンカイ</t>
    </rPh>
    <phoneticPr fontId="24"/>
  </si>
  <si>
    <t>大黒町環境保全会</t>
    <rPh sb="0" eb="3">
      <t>ダイコクチョウ</t>
    </rPh>
    <rPh sb="3" eb="5">
      <t>カンキョウ</t>
    </rPh>
    <rPh sb="5" eb="8">
      <t>ホゼンカイ</t>
    </rPh>
    <phoneticPr fontId="24"/>
  </si>
  <si>
    <t>四ツ谷営農環境保全活動組織</t>
  </si>
  <si>
    <t>下柴環境保全会</t>
    <rPh sb="0" eb="1">
      <t>シモ</t>
    </rPh>
    <rPh sb="1" eb="2">
      <t>シバ</t>
    </rPh>
    <rPh sb="2" eb="7">
      <t>カンキョウホゼンカイ</t>
    </rPh>
    <phoneticPr fontId="24"/>
  </si>
  <si>
    <t>高畑ホタル会</t>
    <rPh sb="0" eb="2">
      <t>タカハタ</t>
    </rPh>
    <rPh sb="5" eb="6">
      <t>カイ</t>
    </rPh>
    <phoneticPr fontId="24"/>
  </si>
  <si>
    <t>第六多面的機能保全管理の会</t>
    <rPh sb="0" eb="1">
      <t>ダイ</t>
    </rPh>
    <rPh sb="1" eb="2">
      <t>ロク</t>
    </rPh>
    <rPh sb="2" eb="5">
      <t>タメンテキ</t>
    </rPh>
    <rPh sb="5" eb="7">
      <t>キノウ</t>
    </rPh>
    <rPh sb="7" eb="9">
      <t>ホゼン</t>
    </rPh>
    <rPh sb="9" eb="11">
      <t>カンリ</t>
    </rPh>
    <rPh sb="12" eb="13">
      <t>カイ</t>
    </rPh>
    <phoneticPr fontId="24"/>
  </si>
  <si>
    <t>別府農楽の会</t>
    <phoneticPr fontId="12"/>
  </si>
  <si>
    <t>沼ノ倉地区資源保全会</t>
    <phoneticPr fontId="12"/>
  </si>
  <si>
    <t>渋谷地区農地保全会</t>
    <rPh sb="0" eb="2">
      <t>シブヤ</t>
    </rPh>
    <rPh sb="2" eb="4">
      <t>チク</t>
    </rPh>
    <rPh sb="4" eb="6">
      <t>ノウチ</t>
    </rPh>
    <rPh sb="6" eb="9">
      <t>ホゼンカイ</t>
    </rPh>
    <phoneticPr fontId="24"/>
  </si>
  <si>
    <t>木地小屋資源保全会</t>
    <phoneticPr fontId="12"/>
  </si>
  <si>
    <t>白木城農地守る会</t>
    <phoneticPr fontId="12"/>
  </si>
  <si>
    <t>小塩みどりの会</t>
    <phoneticPr fontId="12"/>
  </si>
  <si>
    <t>中野地区環境保全会</t>
    <rPh sb="0" eb="2">
      <t>ナカノ</t>
    </rPh>
    <rPh sb="2" eb="4">
      <t>チク</t>
    </rPh>
    <rPh sb="4" eb="6">
      <t>カンキョウ</t>
    </rPh>
    <rPh sb="6" eb="8">
      <t>ホゼン</t>
    </rPh>
    <rPh sb="8" eb="9">
      <t>カイ</t>
    </rPh>
    <phoneticPr fontId="12"/>
  </si>
  <si>
    <t>小野地区環境保全会</t>
    <phoneticPr fontId="12"/>
  </si>
  <si>
    <t>程田地区環境保全会</t>
    <phoneticPr fontId="12"/>
  </si>
  <si>
    <t>平成３1年度</t>
    <rPh sb="0" eb="2">
      <t>ヘイセイ</t>
    </rPh>
    <rPh sb="4" eb="6">
      <t>ネンド</t>
    </rPh>
    <phoneticPr fontId="12"/>
  </si>
  <si>
    <t>大谷地域資源保全会</t>
    <phoneticPr fontId="12"/>
  </si>
  <si>
    <t>原町南部地域資源保全会</t>
    <phoneticPr fontId="12"/>
  </si>
  <si>
    <t>福田地区農地保全会</t>
    <phoneticPr fontId="12"/>
  </si>
  <si>
    <t>楢葉町</t>
    <rPh sb="0" eb="3">
      <t>ナラハマチ</t>
    </rPh>
    <phoneticPr fontId="24"/>
  </si>
  <si>
    <t>楢葉町計</t>
    <rPh sb="0" eb="3">
      <t>ナラハマチ</t>
    </rPh>
    <rPh sb="3" eb="4">
      <t>ケイ</t>
    </rPh>
    <phoneticPr fontId="12"/>
  </si>
  <si>
    <t>楢葉町多面的機能広域活動保全会</t>
    <phoneticPr fontId="12"/>
  </si>
  <si>
    <t>末続地域資源保全会</t>
    <phoneticPr fontId="12"/>
  </si>
  <si>
    <t>油井西部地域保全会</t>
    <phoneticPr fontId="12"/>
  </si>
  <si>
    <t>令和２年度</t>
    <rPh sb="0" eb="2">
      <t>レイワ</t>
    </rPh>
    <rPh sb="3" eb="5">
      <t>ネンド</t>
    </rPh>
    <phoneticPr fontId="12"/>
  </si>
  <si>
    <t>成田７８地域振興会</t>
    <rPh sb="0" eb="2">
      <t>ナリタ</t>
    </rPh>
    <rPh sb="4" eb="6">
      <t>チイキ</t>
    </rPh>
    <rPh sb="6" eb="9">
      <t>シンコウカイ</t>
    </rPh>
    <phoneticPr fontId="24"/>
  </si>
  <si>
    <t>新生町多面的機能保全会</t>
    <rPh sb="0" eb="3">
      <t>シンセイチョウ</t>
    </rPh>
    <rPh sb="3" eb="6">
      <t>タメンテキ</t>
    </rPh>
    <rPh sb="6" eb="8">
      <t>キノウ</t>
    </rPh>
    <rPh sb="8" eb="10">
      <t>ホゼン</t>
    </rPh>
    <rPh sb="10" eb="11">
      <t>カイ</t>
    </rPh>
    <phoneticPr fontId="24"/>
  </si>
  <si>
    <t>堀越地区環境保全会</t>
    <rPh sb="0" eb="2">
      <t>ホリコシ</t>
    </rPh>
    <rPh sb="2" eb="4">
      <t>チク</t>
    </rPh>
    <rPh sb="4" eb="9">
      <t>カンキョウホゼンカイ</t>
    </rPh>
    <phoneticPr fontId="24"/>
  </si>
  <si>
    <t>川俣農村づくり広域協定運営委員会</t>
    <phoneticPr fontId="12"/>
  </si>
  <si>
    <t>殕森の環境を守る会</t>
    <phoneticPr fontId="12"/>
  </si>
  <si>
    <t>刎土原等地域資源保全会</t>
    <phoneticPr fontId="24"/>
  </si>
  <si>
    <t>上羽郷環境保全会</t>
    <rPh sb="0" eb="2">
      <t>ウエバ</t>
    </rPh>
    <rPh sb="2" eb="3">
      <t>ゴウ</t>
    </rPh>
    <rPh sb="3" eb="5">
      <t>カンキョウ</t>
    </rPh>
    <rPh sb="5" eb="8">
      <t>ホゼンカイ</t>
    </rPh>
    <phoneticPr fontId="24"/>
  </si>
  <si>
    <t>石原ふるさと環境保全会</t>
    <rPh sb="0" eb="2">
      <t>イシハラ</t>
    </rPh>
    <rPh sb="6" eb="8">
      <t>カンキョウ</t>
    </rPh>
    <rPh sb="8" eb="11">
      <t>ホゼンカイ</t>
    </rPh>
    <phoneticPr fontId="24"/>
  </si>
  <si>
    <t>宮ノ目みよし保全会</t>
    <rPh sb="0" eb="1">
      <t>ミヤ</t>
    </rPh>
    <rPh sb="2" eb="3">
      <t>メ</t>
    </rPh>
    <rPh sb="6" eb="8">
      <t>ホゼン</t>
    </rPh>
    <rPh sb="8" eb="9">
      <t>カイ</t>
    </rPh>
    <phoneticPr fontId="24"/>
  </si>
  <si>
    <t>深沢保全管理の会</t>
    <rPh sb="0" eb="2">
      <t>フカザワ</t>
    </rPh>
    <rPh sb="2" eb="4">
      <t>ホゼン</t>
    </rPh>
    <rPh sb="4" eb="6">
      <t>カンリ</t>
    </rPh>
    <rPh sb="7" eb="8">
      <t>カイ</t>
    </rPh>
    <phoneticPr fontId="24"/>
  </si>
  <si>
    <t>北塩原村多面的機能支払広域協定</t>
    <phoneticPr fontId="12"/>
  </si>
  <si>
    <t>烏帽子東真行集落資源保存会</t>
    <phoneticPr fontId="12"/>
  </si>
  <si>
    <t>西久保資源保全会</t>
    <phoneticPr fontId="12"/>
  </si>
  <si>
    <t>都沢の環境を守る会</t>
    <phoneticPr fontId="12"/>
  </si>
  <si>
    <t>袋原保全組合</t>
    <phoneticPr fontId="12"/>
  </si>
  <si>
    <t>冨岡環境保全会</t>
    <phoneticPr fontId="12"/>
  </si>
  <si>
    <t>杉屋水環境保全会</t>
    <phoneticPr fontId="12"/>
  </si>
  <si>
    <t>相川地域資源保全会</t>
    <phoneticPr fontId="12"/>
  </si>
  <si>
    <t>入叶津地区農村環境保全会</t>
    <rPh sb="0" eb="1">
      <t>イリ</t>
    </rPh>
    <rPh sb="1" eb="2">
      <t>カノウ</t>
    </rPh>
    <rPh sb="2" eb="3">
      <t>ヅ</t>
    </rPh>
    <rPh sb="3" eb="5">
      <t>チク</t>
    </rPh>
    <rPh sb="5" eb="7">
      <t>ノウソン</t>
    </rPh>
    <rPh sb="7" eb="9">
      <t>カンキョウ</t>
    </rPh>
    <rPh sb="9" eb="11">
      <t>ホゼン</t>
    </rPh>
    <rPh sb="11" eb="12">
      <t>カイ</t>
    </rPh>
    <phoneticPr fontId="1"/>
  </si>
  <si>
    <t>黒木地区環境保全会</t>
    <rPh sb="0" eb="2">
      <t>クロキ</t>
    </rPh>
    <rPh sb="2" eb="4">
      <t>チク</t>
    </rPh>
    <rPh sb="4" eb="9">
      <t>カンキョウホゼンカイ</t>
    </rPh>
    <phoneticPr fontId="24"/>
  </si>
  <si>
    <t>信田沢環境保全会</t>
    <rPh sb="0" eb="1">
      <t>シン</t>
    </rPh>
    <rPh sb="1" eb="3">
      <t>タザワ</t>
    </rPh>
    <rPh sb="3" eb="8">
      <t>カンキョウホゼンカイ</t>
    </rPh>
    <phoneticPr fontId="24"/>
  </si>
  <si>
    <t>富岡町</t>
    <rPh sb="0" eb="3">
      <t>トミオカマチ</t>
    </rPh>
    <phoneticPr fontId="24"/>
  </si>
  <si>
    <t>富岡町計</t>
    <rPh sb="0" eb="2">
      <t>トミオカ</t>
    </rPh>
    <rPh sb="2" eb="3">
      <t>マチ</t>
    </rPh>
    <rPh sb="3" eb="4">
      <t>ケイ</t>
    </rPh>
    <phoneticPr fontId="12"/>
  </si>
  <si>
    <t>富岡町多面的機能広域活動保全会</t>
    <phoneticPr fontId="12"/>
  </si>
  <si>
    <t>柳生集落資源保全会</t>
    <rPh sb="0" eb="2">
      <t>ヤギュウ</t>
    </rPh>
    <rPh sb="2" eb="4">
      <t>シュウラク</t>
    </rPh>
    <rPh sb="4" eb="6">
      <t>シゲン</t>
    </rPh>
    <rPh sb="6" eb="9">
      <t>ホゼンカイ</t>
    </rPh>
    <phoneticPr fontId="24"/>
  </si>
  <si>
    <t>愛谷江筋愛護会</t>
    <rPh sb="0" eb="1">
      <t>アイ</t>
    </rPh>
    <rPh sb="1" eb="2">
      <t>タニ</t>
    </rPh>
    <rPh sb="2" eb="3">
      <t>エ</t>
    </rPh>
    <rPh sb="3" eb="4">
      <t>スジ</t>
    </rPh>
    <rPh sb="4" eb="6">
      <t>アイゴ</t>
    </rPh>
    <rPh sb="6" eb="7">
      <t>カイ</t>
    </rPh>
    <phoneticPr fontId="12"/>
  </si>
  <si>
    <t>下平窪農地保全会</t>
    <rPh sb="0" eb="1">
      <t>シモ</t>
    </rPh>
    <rPh sb="1" eb="3">
      <t>ヒラクボ</t>
    </rPh>
    <rPh sb="3" eb="5">
      <t>ノウチ</t>
    </rPh>
    <rPh sb="5" eb="7">
      <t>ホゼン</t>
    </rPh>
    <rPh sb="7" eb="8">
      <t>カイ</t>
    </rPh>
    <phoneticPr fontId="36"/>
  </si>
  <si>
    <t>白根地区農地資源保全協会</t>
    <phoneticPr fontId="24"/>
  </si>
  <si>
    <t>山野川地域環境保全管理組合</t>
    <phoneticPr fontId="12"/>
  </si>
  <si>
    <t>令和３年度</t>
    <rPh sb="0" eb="2">
      <t>レイワ</t>
    </rPh>
    <rPh sb="3" eb="5">
      <t>ネンド</t>
    </rPh>
    <phoneticPr fontId="12"/>
  </si>
  <si>
    <t>高田地区ひまわり会</t>
    <phoneticPr fontId="12"/>
  </si>
  <si>
    <t>国見町環境保全会</t>
    <phoneticPr fontId="12"/>
  </si>
  <si>
    <t>大玉村多面的機能広域活動組織</t>
    <phoneticPr fontId="12"/>
  </si>
  <si>
    <t>鍋山環境保全会</t>
    <phoneticPr fontId="12"/>
  </si>
  <si>
    <t>朝日舞ふんばる会</t>
    <phoneticPr fontId="12"/>
  </si>
  <si>
    <t>狸森地区環境保全会</t>
    <phoneticPr fontId="12"/>
  </si>
  <si>
    <t>今泉地域環境保全会</t>
    <phoneticPr fontId="12"/>
  </si>
  <si>
    <t>北山形資源保全会</t>
    <phoneticPr fontId="12"/>
  </si>
  <si>
    <t>塩庭二区地域資源保存会</t>
    <phoneticPr fontId="12"/>
  </si>
  <si>
    <t>明新活動組織</t>
    <phoneticPr fontId="12"/>
  </si>
  <si>
    <t>百目二貫分さくら会</t>
    <phoneticPr fontId="12"/>
  </si>
  <si>
    <t>三橋環境保全の会</t>
    <phoneticPr fontId="12"/>
  </si>
  <si>
    <t>大村環境保全委員会</t>
    <phoneticPr fontId="12"/>
  </si>
  <si>
    <t>坂下西部地域多面的機能広域協定組織</t>
    <phoneticPr fontId="12"/>
  </si>
  <si>
    <t>森台環境保全会</t>
    <phoneticPr fontId="12"/>
  </si>
  <si>
    <t>塩生ふるさと保存会</t>
    <phoneticPr fontId="12"/>
  </si>
  <si>
    <t>片草地域資源保全会</t>
    <phoneticPr fontId="12"/>
  </si>
  <si>
    <t>高倉地域資源保全会</t>
    <phoneticPr fontId="12"/>
  </si>
  <si>
    <t>作田地域資源保全会</t>
    <phoneticPr fontId="12"/>
  </si>
  <si>
    <t>埒木崎環境保全会</t>
    <phoneticPr fontId="12"/>
  </si>
  <si>
    <t>樋渡・牛渡環境保全会</t>
    <phoneticPr fontId="12"/>
  </si>
  <si>
    <t>幾世橋保全会</t>
    <phoneticPr fontId="12"/>
  </si>
  <si>
    <t>大字高瀬環境保全会</t>
    <phoneticPr fontId="12"/>
  </si>
  <si>
    <t>葛尾村</t>
    <rPh sb="0" eb="3">
      <t>カツラオムラ</t>
    </rPh>
    <phoneticPr fontId="24"/>
  </si>
  <si>
    <t>葛尾村計</t>
    <rPh sb="0" eb="3">
      <t>カツラオムラ</t>
    </rPh>
    <rPh sb="3" eb="4">
      <t>ケイ</t>
    </rPh>
    <phoneticPr fontId="12"/>
  </si>
  <si>
    <t>葛尾地域環境保全会</t>
    <phoneticPr fontId="12"/>
  </si>
  <si>
    <t>令和４年度　資源向上支払（共同）活動総括表　　</t>
    <rPh sb="0" eb="2">
      <t>レイワ</t>
    </rPh>
    <rPh sb="3" eb="5">
      <t>ネンド</t>
    </rPh>
    <rPh sb="6" eb="8">
      <t>シゲン</t>
    </rPh>
    <rPh sb="8" eb="10">
      <t>コウジョウ</t>
    </rPh>
    <rPh sb="10" eb="12">
      <t>シハラ</t>
    </rPh>
    <rPh sb="13" eb="15">
      <t>キョウドウ</t>
    </rPh>
    <rPh sb="16" eb="18">
      <t>カツドウ</t>
    </rPh>
    <rPh sb="18" eb="20">
      <t>ソウカツ</t>
    </rPh>
    <rPh sb="20" eb="21">
      <t>ヒョウ</t>
    </rPh>
    <phoneticPr fontId="12"/>
  </si>
  <si>
    <t>令和４年度　資源向上支払（共同）活動組織一覧表</t>
    <rPh sb="0" eb="2">
      <t>レイワ</t>
    </rPh>
    <phoneticPr fontId="12"/>
  </si>
  <si>
    <t>白髭集落保全会</t>
    <phoneticPr fontId="12"/>
  </si>
  <si>
    <t>原セ才木集落</t>
    <phoneticPr fontId="12"/>
  </si>
  <si>
    <t>令和４年度</t>
    <rPh sb="0" eb="2">
      <t>レイワ</t>
    </rPh>
    <rPh sb="3" eb="5">
      <t>ネンド</t>
    </rPh>
    <phoneticPr fontId="12"/>
  </si>
  <si>
    <t>下大谷環境保全会</t>
    <phoneticPr fontId="12"/>
  </si>
  <si>
    <t>令和３年度</t>
    <phoneticPr fontId="12"/>
  </si>
  <si>
    <t>今泉地域環境保全会</t>
    <phoneticPr fontId="12"/>
  </si>
  <si>
    <t>滝地域環境保全会</t>
    <phoneticPr fontId="12"/>
  </si>
  <si>
    <t>大下松原資源保全会</t>
    <phoneticPr fontId="12"/>
  </si>
  <si>
    <t>形見環境保全会</t>
    <phoneticPr fontId="12"/>
  </si>
  <si>
    <t>大和田の里を守る会</t>
    <phoneticPr fontId="12"/>
  </si>
  <si>
    <t>本田の絆</t>
    <phoneticPr fontId="12"/>
  </si>
  <si>
    <t>上小塩の環境を守る会</t>
    <phoneticPr fontId="12"/>
  </si>
  <si>
    <t>稲村ファーマーズ</t>
    <phoneticPr fontId="12"/>
  </si>
  <si>
    <t>西常世環境保全会</t>
    <rPh sb="0" eb="1">
      <t>ニシ</t>
    </rPh>
    <rPh sb="1" eb="2">
      <t>ツネ</t>
    </rPh>
    <rPh sb="2" eb="3">
      <t>ヨ</t>
    </rPh>
    <rPh sb="3" eb="5">
      <t>カンキョウ</t>
    </rPh>
    <rPh sb="5" eb="7">
      <t>ホゼン</t>
    </rPh>
    <rPh sb="7" eb="8">
      <t>カイ</t>
    </rPh>
    <phoneticPr fontId="24"/>
  </si>
  <si>
    <t>女場地域資源保全会</t>
    <rPh sb="0" eb="1">
      <t>オンナ</t>
    </rPh>
    <rPh sb="1" eb="2">
      <t>ジョウ</t>
    </rPh>
    <rPh sb="2" eb="4">
      <t>チイキ</t>
    </rPh>
    <rPh sb="4" eb="6">
      <t>シゲン</t>
    </rPh>
    <rPh sb="6" eb="8">
      <t>ホゼン</t>
    </rPh>
    <rPh sb="8" eb="9">
      <t>カイ</t>
    </rPh>
    <phoneticPr fontId="24"/>
  </si>
  <si>
    <t>大田和地域資源保全会</t>
    <rPh sb="0" eb="1">
      <t>オオ</t>
    </rPh>
    <rPh sb="1" eb="3">
      <t>タワ</t>
    </rPh>
    <rPh sb="3" eb="5">
      <t>チイキ</t>
    </rPh>
    <rPh sb="5" eb="7">
      <t>シゲン</t>
    </rPh>
    <rPh sb="7" eb="9">
      <t>ホゼン</t>
    </rPh>
    <rPh sb="9" eb="10">
      <t>カイ</t>
    </rPh>
    <phoneticPr fontId="24"/>
  </si>
  <si>
    <t>臼石地域資源保全会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</si>
</sst>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_);\(#,##0\)"/>
    <numFmt numFmtId="177" formatCode="#,##0&quot;円&quot;"/>
    <numFmt numFmtId="178" formatCode="#,##0;\-#,##0;&quot;-&quot;"/>
    <numFmt numFmtId="179" formatCode="\ \ ###,###&quot; a  &quot;"/>
    <numFmt numFmtId="180" formatCode="#,##0&quot; 組織&quot;"/>
    <numFmt numFmtId="181" formatCode="#,##0&quot; 市町村&quot;"/>
    <numFmt numFmtId="182" formatCode="#,###\ &quot;組織&quot;"/>
    <numFmt numFmtId="183" formatCode="#,###\ &quot;市町村&quot;"/>
    <numFmt numFmtId="184" formatCode="[$-411]ge\.m\.d;@"/>
    <numFmt numFmtId="185" formatCode="#,###\ &quot;市&quot;"/>
    <numFmt numFmtId="186" formatCode="#,##0&quot; 市&quot;"/>
    <numFmt numFmtId="187" formatCode="#,##0_);[Red]\(#,##0\)"/>
  </numFmts>
  <fonts count="3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5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b/>
      <sz val="11"/>
      <color indexed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みんなの文字ゴTTh-R"/>
      <family val="3"/>
      <charset val="128"/>
    </font>
    <font>
      <sz val="1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9">
    <xf numFmtId="0" fontId="0" fillId="0" borderId="0">
      <alignment vertical="center"/>
    </xf>
    <xf numFmtId="178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0" fontId="7" fillId="0" borderId="0"/>
    <xf numFmtId="176" fontId="8" fillId="0" borderId="0" applyFill="0" applyBorder="0" applyAlignment="0" applyProtection="0"/>
    <xf numFmtId="177" fontId="8" fillId="0" borderId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3" applyNumberFormat="0" applyFill="0" applyAlignment="0" applyProtection="0"/>
    <xf numFmtId="2" fontId="8" fillId="0" borderId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0" fontId="11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38" fontId="16" fillId="0" borderId="4" xfId="8" applyFont="1" applyFill="1" applyBorder="1" applyProtection="1">
      <alignment vertical="center"/>
    </xf>
    <xf numFmtId="0" fontId="3" fillId="0" borderId="0" xfId="0" applyFont="1" applyAlignment="1" applyProtection="1">
      <alignment vertical="center" wrapText="1" shrinkToFit="1"/>
      <protection locked="0"/>
    </xf>
    <xf numFmtId="0" fontId="17" fillId="0" borderId="0" xfId="0" applyFo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17" fillId="0" borderId="6" xfId="0" applyFont="1" applyFill="1" applyBorder="1" applyAlignment="1" applyProtection="1">
      <alignment horizontal="center" vertical="center" shrinkToFit="1"/>
      <protection locked="0"/>
    </xf>
    <xf numFmtId="0" fontId="17" fillId="0" borderId="5" xfId="0" applyFont="1" applyFill="1" applyBorder="1" applyAlignment="1" applyProtection="1">
      <alignment horizontal="center" vertical="center" shrinkToFit="1"/>
      <protection locked="0"/>
    </xf>
    <xf numFmtId="0" fontId="17" fillId="0" borderId="7" xfId="0" applyFont="1" applyFill="1" applyBorder="1" applyAlignment="1" applyProtection="1">
      <alignment horizontal="center" vertical="center" shrinkToFit="1"/>
      <protection locked="0"/>
    </xf>
    <xf numFmtId="38" fontId="16" fillId="0" borderId="4" xfId="8" applyFont="1" applyFill="1" applyBorder="1" applyAlignment="1" applyProtection="1">
      <alignment vertical="center" shrinkToFit="1"/>
    </xf>
    <xf numFmtId="181" fontId="3" fillId="0" borderId="0" xfId="0" applyNumberFormat="1" applyFont="1" applyProtection="1">
      <alignment vertical="center"/>
      <protection locked="0"/>
    </xf>
    <xf numFmtId="180" fontId="3" fillId="0" borderId="0" xfId="0" applyNumberFormat="1" applyFont="1" applyAlignment="1" applyProtection="1">
      <alignment vertical="center" shrinkToFit="1"/>
      <protection locked="0"/>
    </xf>
    <xf numFmtId="181" fontId="17" fillId="0" borderId="0" xfId="0" applyNumberFormat="1" applyFont="1" applyProtection="1">
      <alignment vertical="center"/>
      <protection locked="0"/>
    </xf>
    <xf numFmtId="0" fontId="17" fillId="3" borderId="8" xfId="0" applyFont="1" applyFill="1" applyBorder="1" applyAlignment="1" applyProtection="1">
      <alignment horizontal="center" vertical="center" wrapText="1" shrinkToFit="1"/>
      <protection locked="0"/>
    </xf>
    <xf numFmtId="0" fontId="17" fillId="3" borderId="8" xfId="0" applyFont="1" applyFill="1" applyBorder="1" applyAlignment="1" applyProtection="1">
      <alignment horizontal="center" vertical="center" shrinkToFit="1"/>
      <protection locked="0"/>
    </xf>
    <xf numFmtId="0" fontId="3" fillId="3" borderId="8" xfId="0" applyFont="1" applyFill="1" applyBorder="1" applyAlignment="1" applyProtection="1">
      <alignment horizontal="center" vertical="center" wrapText="1" shrinkToFit="1"/>
      <protection locked="0"/>
    </xf>
    <xf numFmtId="0" fontId="3" fillId="3" borderId="8" xfId="0" applyFont="1" applyFill="1" applyBorder="1" applyAlignment="1" applyProtection="1">
      <alignment horizontal="center" vertical="center" shrinkToFit="1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Fill="1" applyProtection="1">
      <alignment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 wrapText="1" shrinkToFi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Protection="1">
      <alignment vertical="center"/>
      <protection locked="0"/>
    </xf>
    <xf numFmtId="184" fontId="13" fillId="0" borderId="0" xfId="0" applyNumberFormat="1" applyFont="1" applyBorder="1" applyProtection="1">
      <alignment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38" fontId="17" fillId="0" borderId="0" xfId="0" applyNumberFormat="1" applyFont="1" applyFill="1" applyBorder="1" applyProtection="1">
      <alignment vertical="center"/>
      <protection locked="0"/>
    </xf>
    <xf numFmtId="0" fontId="17" fillId="0" borderId="0" xfId="0" applyFont="1" applyBorder="1" applyProtection="1">
      <alignment vertical="center"/>
      <protection locked="0"/>
    </xf>
    <xf numFmtId="0" fontId="15" fillId="0" borderId="0" xfId="0" applyFont="1" applyBorder="1" applyAlignment="1" applyProtection="1">
      <alignment horizontal="center" vertical="center" wrapText="1" shrinkToFit="1"/>
      <protection locked="0"/>
    </xf>
    <xf numFmtId="0" fontId="19" fillId="0" borderId="4" xfId="0" applyFont="1" applyFill="1" applyBorder="1" applyAlignment="1" applyProtection="1">
      <alignment horizontal="center" vertical="center" shrinkToFit="1"/>
      <protection locked="0"/>
    </xf>
    <xf numFmtId="181" fontId="3" fillId="4" borderId="8" xfId="0" applyNumberFormat="1" applyFont="1" applyFill="1" applyBorder="1" applyAlignment="1" applyProtection="1">
      <alignment horizontal="center" vertical="center" wrapText="1" shrinkToFit="1"/>
      <protection locked="0"/>
    </xf>
    <xf numFmtId="38" fontId="20" fillId="0" borderId="4" xfId="8" applyFont="1" applyFill="1" applyBorder="1" applyAlignment="1" applyProtection="1">
      <alignment horizontal="right" vertical="center" shrinkToFit="1"/>
    </xf>
    <xf numFmtId="38" fontId="16" fillId="0" borderId="4" xfId="8" applyFont="1" applyFill="1" applyBorder="1" applyAlignment="1" applyProtection="1">
      <alignment horizontal="right" vertical="center"/>
    </xf>
    <xf numFmtId="38" fontId="20" fillId="0" borderId="4" xfId="8" applyFont="1" applyFill="1" applyBorder="1" applyAlignment="1" applyProtection="1">
      <alignment horizontal="right" vertical="center"/>
    </xf>
    <xf numFmtId="38" fontId="16" fillId="3" borderId="8" xfId="8" applyFont="1" applyFill="1" applyBorder="1" applyAlignment="1" applyProtection="1">
      <alignment horizontal="right" vertical="center" shrinkToFit="1"/>
    </xf>
    <xf numFmtId="0" fontId="17" fillId="0" borderId="0" xfId="0" applyFont="1" applyFill="1" applyAlignment="1" applyProtection="1">
      <alignment horizontal="center" vertical="center"/>
      <protection locked="0"/>
    </xf>
    <xf numFmtId="184" fontId="17" fillId="0" borderId="0" xfId="0" applyNumberFormat="1" applyFont="1" applyBorder="1" applyAlignment="1">
      <alignment horizontal="center" vertical="center"/>
    </xf>
    <xf numFmtId="184" fontId="17" fillId="0" borderId="0" xfId="0" applyNumberFormat="1" applyFont="1" applyFill="1" applyBorder="1" applyAlignment="1" applyProtection="1">
      <alignment horizontal="center" vertical="center"/>
      <protection locked="0"/>
    </xf>
    <xf numFmtId="38" fontId="17" fillId="0" borderId="0" xfId="8" applyFont="1" applyBorder="1" applyProtection="1">
      <alignment vertical="center"/>
      <protection locked="0"/>
    </xf>
    <xf numFmtId="184" fontId="17" fillId="0" borderId="0" xfId="8" applyNumberFormat="1" applyFont="1" applyBorder="1" applyProtection="1">
      <alignment vertical="center"/>
      <protection locked="0"/>
    </xf>
    <xf numFmtId="38" fontId="17" fillId="3" borderId="0" xfId="0" applyNumberFormat="1" applyFont="1" applyFill="1" applyBorder="1" applyProtection="1">
      <alignment vertical="center"/>
      <protection locked="0"/>
    </xf>
    <xf numFmtId="184" fontId="17" fillId="3" borderId="0" xfId="0" applyNumberFormat="1" applyFont="1" applyFill="1" applyBorder="1" applyProtection="1">
      <alignment vertical="center"/>
      <protection locked="0"/>
    </xf>
    <xf numFmtId="181" fontId="17" fillId="4" borderId="8" xfId="0" applyNumberFormat="1" applyFont="1" applyFill="1" applyBorder="1" applyAlignment="1" applyProtection="1">
      <alignment horizontal="center" vertical="center"/>
      <protection locked="0"/>
    </xf>
    <xf numFmtId="184" fontId="17" fillId="0" borderId="0" xfId="0" applyNumberFormat="1" applyFont="1" applyBorder="1" applyProtection="1">
      <alignment vertical="center"/>
      <protection locked="0"/>
    </xf>
    <xf numFmtId="38" fontId="17" fillId="0" borderId="0" xfId="0" applyNumberFormat="1" applyFont="1" applyBorder="1" applyProtection="1">
      <alignment vertical="center"/>
      <protection locked="0"/>
    </xf>
    <xf numFmtId="184" fontId="17" fillId="0" borderId="0" xfId="0" applyNumberFormat="1" applyFont="1" applyProtection="1">
      <alignment vertical="center"/>
      <protection locked="0"/>
    </xf>
    <xf numFmtId="181" fontId="17" fillId="0" borderId="0" xfId="0" applyNumberFormat="1" applyFont="1" applyAlignment="1" applyProtection="1">
      <alignment horizontal="center" vertical="center"/>
      <protection locked="0"/>
    </xf>
    <xf numFmtId="179" fontId="17" fillId="0" borderId="0" xfId="0" applyNumberFormat="1" applyFont="1" applyAlignment="1" applyProtection="1">
      <alignment horizontal="center" vertical="center"/>
      <protection locked="0"/>
    </xf>
    <xf numFmtId="180" fontId="17" fillId="0" borderId="0" xfId="0" applyNumberFormat="1" applyFont="1" applyProtection="1">
      <alignment vertical="center"/>
      <protection locked="0"/>
    </xf>
    <xf numFmtId="0" fontId="17" fillId="0" borderId="0" xfId="0" applyFont="1" applyFill="1" applyBorder="1" applyProtection="1">
      <alignment vertical="center"/>
      <protection locked="0"/>
    </xf>
    <xf numFmtId="0" fontId="23" fillId="0" borderId="4" xfId="0" applyFont="1" applyFill="1" applyBorder="1" applyAlignment="1">
      <alignment horizontal="center" vertical="center" shrinkToFit="1"/>
    </xf>
    <xf numFmtId="0" fontId="17" fillId="0" borderId="0" xfId="0" applyFont="1" applyBorder="1" applyAlignment="1" applyProtection="1">
      <alignment vertical="center" wrapText="1"/>
      <protection locked="0"/>
    </xf>
    <xf numFmtId="49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181" fontId="17" fillId="4" borderId="5" xfId="0" applyNumberFormat="1" applyFont="1" applyFill="1" applyBorder="1" applyAlignment="1" applyProtection="1">
      <alignment horizontal="center" vertical="center"/>
      <protection locked="0"/>
    </xf>
    <xf numFmtId="181" fontId="17" fillId="4" borderId="5" xfId="0" applyNumberFormat="1" applyFont="1" applyFill="1" applyBorder="1" applyAlignment="1" applyProtection="1">
      <alignment horizontal="center" vertical="center" wrapText="1" shrinkToFit="1"/>
      <protection locked="0"/>
    </xf>
    <xf numFmtId="180" fontId="17" fillId="4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7" fillId="2" borderId="4" xfId="0" applyFont="1" applyFill="1" applyBorder="1" applyAlignment="1" applyProtection="1">
      <alignment horizontal="center" vertical="center" shrinkToFit="1"/>
      <protection locked="0"/>
    </xf>
    <xf numFmtId="49" fontId="2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3" fillId="2" borderId="4" xfId="0" applyFont="1" applyFill="1" applyBorder="1" applyProtection="1">
      <alignment vertical="center"/>
      <protection locked="0"/>
    </xf>
    <xf numFmtId="49" fontId="0" fillId="2" borderId="4" xfId="0" applyNumberFormat="1" applyFill="1" applyBorder="1" applyAlignment="1" applyProtection="1">
      <alignment horizontal="center" vertical="center" wrapText="1"/>
      <protection locked="0"/>
    </xf>
    <xf numFmtId="38" fontId="16" fillId="0" borderId="10" xfId="8" applyFont="1" applyFill="1" applyBorder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horizontal="center" vertical="center" shrinkToFit="1"/>
      <protection locked="0"/>
    </xf>
    <xf numFmtId="38" fontId="17" fillId="0" borderId="0" xfId="8" applyFont="1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 applyProtection="1">
      <alignment horizontal="center" vertical="center" wrapText="1" shrinkToFit="1"/>
      <protection locked="0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0" fillId="3" borderId="8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0" fillId="0" borderId="5" xfId="0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0" fillId="3" borderId="8" xfId="0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horizontal="center" vertical="center" shrinkToFit="1"/>
      <protection locked="0"/>
    </xf>
    <xf numFmtId="0" fontId="0" fillId="0" borderId="4" xfId="0" applyFont="1" applyFill="1" applyBorder="1" applyAlignment="1" applyProtection="1">
      <alignment horizontal="center" vertical="center" shrinkToFit="1"/>
      <protection locked="0"/>
    </xf>
    <xf numFmtId="38" fontId="3" fillId="0" borderId="0" xfId="8" applyFont="1" applyBorder="1" applyProtection="1">
      <alignment vertical="center"/>
      <protection locked="0"/>
    </xf>
    <xf numFmtId="184" fontId="3" fillId="0" borderId="0" xfId="8" applyNumberFormat="1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179" fontId="3" fillId="0" borderId="0" xfId="0" applyNumberFormat="1" applyFont="1" applyProtection="1">
      <alignment vertical="center"/>
      <protection locked="0"/>
    </xf>
    <xf numFmtId="0" fontId="25" fillId="0" borderId="4" xfId="0" applyFont="1" applyFill="1" applyBorder="1" applyAlignment="1">
      <alignment horizontal="center" vertical="center"/>
    </xf>
    <xf numFmtId="0" fontId="3" fillId="0" borderId="0" xfId="17" applyFont="1" applyAlignment="1" applyProtection="1">
      <alignment horizontal="center" vertical="center"/>
      <protection locked="0"/>
    </xf>
    <xf numFmtId="0" fontId="3" fillId="0" borderId="5" xfId="17" applyFont="1" applyFill="1" applyBorder="1" applyAlignment="1" applyProtection="1">
      <alignment horizontal="center" vertical="center" shrinkToFit="1"/>
      <protection locked="0"/>
    </xf>
    <xf numFmtId="38" fontId="3" fillId="0" borderId="0" xfId="16" applyFont="1" applyBorder="1" applyProtection="1">
      <alignment vertical="center"/>
      <protection locked="0"/>
    </xf>
    <xf numFmtId="184" fontId="3" fillId="0" borderId="0" xfId="16" applyNumberFormat="1" applyFont="1" applyBorder="1" applyProtection="1">
      <alignment vertical="center"/>
      <protection locked="0"/>
    </xf>
    <xf numFmtId="0" fontId="3" fillId="0" borderId="0" xfId="17" applyFont="1" applyBorder="1" applyProtection="1">
      <alignment vertical="center"/>
      <protection locked="0"/>
    </xf>
    <xf numFmtId="0" fontId="3" fillId="0" borderId="0" xfId="17" applyFont="1" applyProtection="1">
      <alignment vertical="center"/>
      <protection locked="0"/>
    </xf>
    <xf numFmtId="0" fontId="17" fillId="0" borderId="6" xfId="0" applyFont="1" applyFill="1" applyBorder="1" applyAlignment="1" applyProtection="1">
      <alignment horizontal="center" vertical="center" shrinkToFit="1"/>
      <protection locked="0"/>
    </xf>
    <xf numFmtId="0" fontId="17" fillId="0" borderId="5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 applyProtection="1">
      <alignment horizontal="center" vertical="center" shrinkToFit="1"/>
      <protection locked="0"/>
    </xf>
    <xf numFmtId="0" fontId="0" fillId="0" borderId="5" xfId="0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 applyProtection="1">
      <alignment horizontal="center" vertical="center" wrapText="1" shrinkToFit="1"/>
      <protection locked="0"/>
    </xf>
    <xf numFmtId="0" fontId="0" fillId="0" borderId="5" xfId="0" applyFill="1" applyBorder="1" applyAlignment="1" applyProtection="1">
      <alignment horizontal="center" vertical="center" wrapText="1" shrinkToFit="1"/>
      <protection locked="0"/>
    </xf>
    <xf numFmtId="0" fontId="28" fillId="0" borderId="0" xfId="0" applyFont="1" applyBorder="1" applyAlignment="1" applyProtection="1">
      <alignment horizontal="left" vertical="center"/>
      <protection locked="0"/>
    </xf>
    <xf numFmtId="0" fontId="22" fillId="3" borderId="8" xfId="0" applyFont="1" applyFill="1" applyBorder="1" applyAlignment="1" applyProtection="1">
      <alignment horizontal="center" vertical="center" wrapText="1" shrinkToFit="1"/>
      <protection locked="0"/>
    </xf>
    <xf numFmtId="0" fontId="22" fillId="0" borderId="4" xfId="0" applyFont="1" applyFill="1" applyBorder="1" applyAlignment="1" applyProtection="1">
      <alignment horizontal="center" vertical="center" wrapText="1" shrinkToFit="1"/>
      <protection locked="0"/>
    </xf>
    <xf numFmtId="0" fontId="22" fillId="0" borderId="4" xfId="0" applyFont="1" applyFill="1" applyBorder="1" applyAlignment="1" applyProtection="1">
      <alignment horizontal="center" vertical="center" shrinkToFit="1"/>
      <protection locked="0"/>
    </xf>
    <xf numFmtId="0" fontId="29" fillId="0" borderId="4" xfId="0" applyFont="1" applyFill="1" applyBorder="1" applyAlignment="1" applyProtection="1">
      <alignment horizontal="center" vertical="center" shrinkToFit="1"/>
      <protection locked="0"/>
    </xf>
    <xf numFmtId="0" fontId="29" fillId="0" borderId="4" xfId="0" applyFont="1" applyFill="1" applyBorder="1" applyAlignment="1" applyProtection="1">
      <alignment horizontal="center" vertical="center" wrapText="1" shrinkToFit="1"/>
      <protection locked="0"/>
    </xf>
    <xf numFmtId="0" fontId="22" fillId="0" borderId="6" xfId="0" applyFont="1" applyFill="1" applyBorder="1" applyAlignment="1" applyProtection="1">
      <alignment horizontal="center" vertical="center" wrapText="1" shrinkToFit="1"/>
      <protection locked="0"/>
    </xf>
    <xf numFmtId="183" fontId="22" fillId="0" borderId="4" xfId="0" applyNumberFormat="1" applyFont="1" applyFill="1" applyBorder="1" applyAlignment="1" applyProtection="1">
      <alignment horizontal="center" vertical="center" shrinkToFit="1"/>
      <protection locked="0"/>
    </xf>
    <xf numFmtId="182" fontId="22" fillId="0" borderId="4" xfId="0" applyNumberFormat="1" applyFont="1" applyFill="1" applyBorder="1" applyAlignment="1" applyProtection="1">
      <alignment horizontal="center" vertical="center" wrapText="1"/>
      <protection locked="0"/>
    </xf>
    <xf numFmtId="182" fontId="22" fillId="0" borderId="4" xfId="0" applyNumberFormat="1" applyFont="1" applyFill="1" applyBorder="1" applyAlignment="1" applyProtection="1">
      <alignment horizontal="center" vertical="center" shrinkToFit="1"/>
      <protection locked="0"/>
    </xf>
    <xf numFmtId="183" fontId="29" fillId="0" borderId="4" xfId="0" applyNumberFormat="1" applyFont="1" applyFill="1" applyBorder="1" applyAlignment="1" applyProtection="1">
      <alignment horizontal="center" vertical="center" shrinkToFit="1"/>
      <protection locked="0"/>
    </xf>
    <xf numFmtId="182" fontId="29" fillId="0" borderId="4" xfId="0" applyNumberFormat="1" applyFont="1" applyFill="1" applyBorder="1" applyAlignment="1" applyProtection="1">
      <alignment horizontal="center" vertical="center" wrapText="1"/>
      <protection locked="0"/>
    </xf>
    <xf numFmtId="182" fontId="22" fillId="0" borderId="6" xfId="0" applyNumberFormat="1" applyFont="1" applyFill="1" applyBorder="1" applyAlignment="1" applyProtection="1">
      <alignment horizontal="center" vertical="center" wrapText="1"/>
      <protection locked="0"/>
    </xf>
    <xf numFmtId="183" fontId="22" fillId="3" borderId="8" xfId="0" applyNumberFormat="1" applyFont="1" applyFill="1" applyBorder="1" applyAlignment="1" applyProtection="1">
      <alignment horizontal="center" vertical="center" shrinkToFit="1"/>
      <protection locked="0"/>
    </xf>
    <xf numFmtId="182" fontId="22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>
      <alignment horizontal="center" vertical="center" shrinkToFit="1"/>
    </xf>
    <xf numFmtId="182" fontId="0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182" fontId="0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182" fontId="0" fillId="4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38" fontId="0" fillId="0" borderId="11" xfId="16" applyFont="1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  <protection locked="0"/>
    </xf>
    <xf numFmtId="49" fontId="0" fillId="0" borderId="6" xfId="0" applyNumberFormat="1" applyFont="1" applyFill="1" applyBorder="1" applyAlignment="1" applyProtection="1">
      <alignment horizontal="center" vertical="center"/>
      <protection locked="0"/>
    </xf>
    <xf numFmtId="49" fontId="0" fillId="0" borderId="5" xfId="0" applyNumberFormat="1" applyFont="1" applyFill="1" applyBorder="1" applyAlignment="1" applyProtection="1">
      <alignment horizontal="center" vertical="center"/>
      <protection locked="0"/>
    </xf>
    <xf numFmtId="180" fontId="0" fillId="4" borderId="5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5" xfId="0" applyFont="1" applyFill="1" applyBorder="1" applyAlignment="1">
      <alignment horizontal="center" vertical="center"/>
    </xf>
    <xf numFmtId="38" fontId="0" fillId="0" borderId="13" xfId="16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shrinkToFit="1"/>
    </xf>
    <xf numFmtId="0" fontId="0" fillId="4" borderId="5" xfId="0" applyFill="1" applyBorder="1" applyAlignment="1" applyProtection="1">
      <alignment horizontal="center" vertical="center" shrinkToFit="1"/>
      <protection locked="0"/>
    </xf>
    <xf numFmtId="38" fontId="0" fillId="0" borderId="4" xfId="16" applyFont="1" applyFill="1" applyBorder="1" applyAlignment="1">
      <alignment horizontal="center" vertical="center"/>
    </xf>
    <xf numFmtId="182" fontId="0" fillId="3" borderId="8" xfId="0" applyNumberFormat="1" applyFont="1" applyFill="1" applyBorder="1" applyAlignment="1" applyProtection="1">
      <alignment horizontal="center" vertical="center" shrinkToFit="1"/>
      <protection locked="0"/>
    </xf>
    <xf numFmtId="38" fontId="0" fillId="0" borderId="7" xfId="16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  <protection locked="0"/>
    </xf>
    <xf numFmtId="38" fontId="0" fillId="0" borderId="6" xfId="16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7" xfId="0" applyFont="1" applyFill="1" applyBorder="1" applyAlignment="1" applyProtection="1">
      <alignment horizontal="center" vertical="center" shrinkToFi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23" fillId="0" borderId="7" xfId="0" applyFont="1" applyFill="1" applyBorder="1" applyAlignment="1">
      <alignment horizontal="center" vertical="center" shrinkToFit="1"/>
    </xf>
    <xf numFmtId="0" fontId="0" fillId="0" borderId="7" xfId="0" applyFill="1" applyBorder="1" applyAlignment="1" applyProtection="1">
      <alignment horizontal="center" vertical="center"/>
      <protection locked="0"/>
    </xf>
    <xf numFmtId="38" fontId="0" fillId="0" borderId="4" xfId="16" applyFont="1" applyFill="1" applyBorder="1" applyAlignment="1">
      <alignment horizontal="center" vertical="center" shrinkToFit="1"/>
    </xf>
    <xf numFmtId="38" fontId="25" fillId="0" borderId="4" xfId="16" applyFont="1" applyFill="1" applyBorder="1" applyAlignment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wrapText="1" shrinkToFit="1"/>
      <protection locked="0"/>
    </xf>
    <xf numFmtId="0" fontId="0" fillId="3" borderId="14" xfId="0" applyFill="1" applyBorder="1" applyAlignment="1" applyProtection="1">
      <alignment horizontal="center" vertical="center" shrinkToFit="1"/>
      <protection locked="0"/>
    </xf>
    <xf numFmtId="0" fontId="3" fillId="3" borderId="14" xfId="0" applyFont="1" applyFill="1" applyBorder="1" applyAlignment="1" applyProtection="1">
      <alignment horizontal="center" vertical="center" shrinkToFit="1"/>
      <protection locked="0"/>
    </xf>
    <xf numFmtId="182" fontId="0" fillId="3" borderId="14" xfId="0" applyNumberFormat="1" applyFont="1" applyFill="1" applyBorder="1" applyAlignment="1" applyProtection="1">
      <alignment horizontal="center" vertical="center" shrinkToFit="1"/>
      <protection locked="0"/>
    </xf>
    <xf numFmtId="180" fontId="0" fillId="4" borderId="8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8" xfId="0" applyFill="1" applyBorder="1" applyAlignment="1" applyProtection="1">
      <alignment horizontal="center" vertical="center" shrinkToFit="1"/>
      <protection locked="0"/>
    </xf>
    <xf numFmtId="0" fontId="0" fillId="0" borderId="6" xfId="0" applyFont="1" applyFill="1" applyBorder="1" applyAlignment="1">
      <alignment horizontal="center" vertical="center"/>
    </xf>
    <xf numFmtId="38" fontId="0" fillId="0" borderId="11" xfId="16" applyFont="1" applyFill="1" applyBorder="1" applyAlignment="1">
      <alignment horizontal="center" vertical="center" shrinkToFit="1"/>
    </xf>
    <xf numFmtId="182" fontId="0" fillId="4" borderId="8" xfId="0" applyNumberFormat="1" applyFont="1" applyFill="1" applyBorder="1" applyAlignment="1" applyProtection="1">
      <alignment horizontal="center" vertical="center"/>
      <protection locked="0"/>
    </xf>
    <xf numFmtId="0" fontId="25" fillId="0" borderId="4" xfId="0" applyFont="1" applyFill="1" applyBorder="1" applyAlignment="1">
      <alignment horizontal="center" vertical="center" shrinkToFit="1"/>
    </xf>
    <xf numFmtId="0" fontId="25" fillId="0" borderId="11" xfId="17" applyFont="1" applyFill="1" applyBorder="1" applyAlignment="1">
      <alignment horizontal="center" vertical="center" shrinkToFit="1"/>
    </xf>
    <xf numFmtId="0" fontId="25" fillId="0" borderId="11" xfId="0" applyFont="1" applyFill="1" applyBorder="1" applyAlignment="1">
      <alignment horizontal="center" vertical="center" shrinkToFit="1"/>
    </xf>
    <xf numFmtId="38" fontId="3" fillId="0" borderId="11" xfId="16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31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38" fontId="3" fillId="0" borderId="15" xfId="16" applyFont="1" applyFill="1" applyBorder="1" applyAlignment="1">
      <alignment horizontal="center" vertical="center"/>
    </xf>
    <xf numFmtId="38" fontId="30" fillId="0" borderId="11" xfId="16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shrinkToFit="1"/>
    </xf>
    <xf numFmtId="0" fontId="32" fillId="0" borderId="4" xfId="0" applyFont="1" applyFill="1" applyBorder="1" applyAlignment="1">
      <alignment horizontal="center" vertical="center"/>
    </xf>
    <xf numFmtId="38" fontId="34" fillId="0" borderId="4" xfId="16" applyFont="1" applyFill="1" applyBorder="1" applyAlignment="1">
      <alignment horizontal="center" vertical="center" shrinkToFit="1"/>
    </xf>
    <xf numFmtId="38" fontId="0" fillId="0" borderId="15" xfId="16" applyFont="1" applyFill="1" applyBorder="1" applyAlignment="1">
      <alignment horizontal="center" vertical="center"/>
    </xf>
    <xf numFmtId="185" fontId="22" fillId="0" borderId="6" xfId="0" applyNumberFormat="1" applyFont="1" applyFill="1" applyBorder="1" applyAlignment="1" applyProtection="1">
      <alignment horizontal="center" vertical="center" shrinkToFit="1"/>
      <protection locked="0"/>
    </xf>
    <xf numFmtId="186" fontId="17" fillId="4" borderId="8" xfId="0" applyNumberFormat="1" applyFont="1" applyFill="1" applyBorder="1" applyAlignment="1" applyProtection="1">
      <alignment horizontal="center" vertical="center"/>
      <protection locked="0"/>
    </xf>
    <xf numFmtId="187" fontId="25" fillId="0" borderId="16" xfId="17" applyNumberFormat="1" applyFont="1" applyFill="1" applyBorder="1" applyAlignment="1">
      <alignment horizontal="center" vertical="center" wrapText="1"/>
    </xf>
    <xf numFmtId="187" fontId="25" fillId="0" borderId="17" xfId="17" applyNumberFormat="1" applyFont="1" applyFill="1" applyBorder="1" applyAlignment="1">
      <alignment horizontal="center" vertical="center" wrapText="1"/>
    </xf>
    <xf numFmtId="187" fontId="25" fillId="0" borderId="18" xfId="17" applyNumberFormat="1" applyFont="1" applyFill="1" applyBorder="1" applyAlignment="1">
      <alignment horizontal="center" vertical="center" wrapText="1"/>
    </xf>
    <xf numFmtId="38" fontId="0" fillId="0" borderId="2" xfId="16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 shrinkToFit="1"/>
    </xf>
    <xf numFmtId="182" fontId="0" fillId="3" borderId="14" xfId="0" applyNumberFormat="1" applyFont="1" applyFill="1" applyBorder="1" applyAlignment="1" applyProtection="1">
      <alignment horizontal="center" vertical="center"/>
      <protection locked="0"/>
    </xf>
    <xf numFmtId="187" fontId="25" fillId="0" borderId="19" xfId="17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 applyProtection="1">
      <alignment horizontal="center" vertical="center" wrapText="1" shrinkToFit="1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187" fontId="25" fillId="5" borderId="8" xfId="17" applyNumberFormat="1" applyFont="1" applyFill="1" applyBorder="1" applyAlignment="1">
      <alignment horizontal="center" vertical="center" wrapText="1"/>
    </xf>
    <xf numFmtId="0" fontId="22" fillId="2" borderId="6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0" borderId="4" xfId="0" applyFont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 applyProtection="1">
      <alignment horizontal="center" vertical="center" shrinkToFit="1"/>
      <protection locked="0"/>
    </xf>
    <xf numFmtId="0" fontId="17" fillId="2" borderId="7" xfId="0" applyFont="1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87" fontId="25" fillId="0" borderId="4" xfId="17" applyNumberFormat="1" applyFont="1" applyFill="1" applyBorder="1" applyAlignment="1">
      <alignment horizontal="center" vertical="center" wrapText="1"/>
    </xf>
    <xf numFmtId="187" fontId="25" fillId="0" borderId="20" xfId="17" applyNumberFormat="1" applyFont="1" applyFill="1" applyBorder="1" applyAlignment="1">
      <alignment horizontal="center" vertical="center" wrapText="1"/>
    </xf>
  </cellXfs>
  <cellStyles count="19">
    <cellStyle name="Calc Currency (0)" xfId="1"/>
    <cellStyle name="Header1" xfId="2"/>
    <cellStyle name="Header2" xfId="3"/>
    <cellStyle name="Normal_#18-Internet" xfId="4"/>
    <cellStyle name="subhead" xfId="5"/>
    <cellStyle name="カンマ" xfId="6"/>
    <cellStyle name="円" xfId="7"/>
    <cellStyle name="桁区切り" xfId="8" builtinId="6"/>
    <cellStyle name="桁区切り 10" xfId="18"/>
    <cellStyle name="桁区切り 2" xfId="16"/>
    <cellStyle name="見出し１" xfId="9"/>
    <cellStyle name="見出し２" xfId="10"/>
    <cellStyle name="合計" xfId="11"/>
    <cellStyle name="小数" xfId="12"/>
    <cellStyle name="日付" xfId="13"/>
    <cellStyle name="年月" xfId="14"/>
    <cellStyle name="標準" xfId="0" builtinId="0"/>
    <cellStyle name="標準 2" xfId="17"/>
    <cellStyle name="未定義" xfId="15"/>
  </cellStyles>
  <dxfs count="168"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ont>
        <color theme="3" tint="0.39994506668294322"/>
      </font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5"/>
  <sheetViews>
    <sheetView showZeros="0" tabSelected="1" view="pageBreakPreview" zoomScaleNormal="75" zoomScaleSheetLayoutView="100" workbookViewId="0">
      <pane xSplit="3" ySplit="6" topLeftCell="G7" activePane="bottomRight" state="frozen"/>
      <selection pane="topRight" activeCell="D1" sqref="D1"/>
      <selection pane="bottomLeft" activeCell="A7" sqref="A7"/>
      <selection pane="bottomRight" activeCell="C12" sqref="C12"/>
    </sheetView>
  </sheetViews>
  <sheetFormatPr defaultColWidth="9" defaultRowHeight="22.5" customHeight="1"/>
  <cols>
    <col min="1" max="1" width="17.375" style="8" customWidth="1"/>
    <col min="2" max="2" width="30.625" style="8" customWidth="1"/>
    <col min="3" max="3" width="30.625" style="12" customWidth="1"/>
    <col min="4" max="4" width="13.625" style="8" hidden="1" customWidth="1"/>
    <col min="5" max="6" width="12.25" style="8" hidden="1" customWidth="1"/>
    <col min="7" max="7" width="11" style="8" bestFit="1" customWidth="1"/>
    <col min="8" max="16384" width="9" style="8"/>
  </cols>
  <sheetData>
    <row r="1" spans="1:6" s="2" customFormat="1" ht="34.5" customHeight="1">
      <c r="A1" s="112" t="s">
        <v>1162</v>
      </c>
      <c r="C1" s="27"/>
    </row>
    <row r="2" spans="1:6" s="2" customFormat="1" ht="37.5" customHeight="1">
      <c r="A2" s="24"/>
      <c r="B2" s="24"/>
      <c r="C2" s="24"/>
    </row>
    <row r="3" spans="1:6" ht="42.75" customHeight="1">
      <c r="A3" s="198" t="s">
        <v>1070</v>
      </c>
      <c r="B3" s="198" t="s">
        <v>805</v>
      </c>
      <c r="C3" s="198" t="s">
        <v>151</v>
      </c>
      <c r="D3" s="68"/>
      <c r="E3" s="200"/>
      <c r="F3" s="201"/>
    </row>
    <row r="4" spans="1:6" ht="12.75" customHeight="1">
      <c r="A4" s="199"/>
      <c r="B4" s="199"/>
      <c r="C4" s="199"/>
      <c r="D4" s="69" t="s">
        <v>168</v>
      </c>
      <c r="E4" s="10" t="s">
        <v>169</v>
      </c>
      <c r="F4" s="70"/>
    </row>
    <row r="5" spans="1:6" ht="18" customHeight="1">
      <c r="A5" s="199"/>
      <c r="B5" s="199"/>
      <c r="C5" s="199"/>
      <c r="D5" s="67" t="s">
        <v>93</v>
      </c>
      <c r="E5" s="65" t="s">
        <v>324</v>
      </c>
      <c r="F5" s="10" t="s">
        <v>153</v>
      </c>
    </row>
    <row r="6" spans="1:6" ht="20.25" customHeight="1">
      <c r="A6" s="199"/>
      <c r="B6" s="199"/>
      <c r="C6" s="199"/>
      <c r="D6" s="66" t="s">
        <v>438</v>
      </c>
      <c r="E6" s="66" t="s">
        <v>437</v>
      </c>
      <c r="F6" s="71" t="s">
        <v>436</v>
      </c>
    </row>
    <row r="7" spans="1:6" ht="60" customHeight="1">
      <c r="A7" s="114" t="s">
        <v>807</v>
      </c>
      <c r="B7" s="119">
        <f>'（○）県北'!C130</f>
        <v>8</v>
      </c>
      <c r="C7" s="120">
        <f>'（○）県北'!E130</f>
        <v>116</v>
      </c>
      <c r="D7" s="6" t="e">
        <f>'（○）県北'!#REF!</f>
        <v>#REF!</v>
      </c>
      <c r="E7" s="6" t="e">
        <f>'（○）県北'!#REF!</f>
        <v>#REF!</v>
      </c>
      <c r="F7" s="6" t="e">
        <f>'（○）県北'!#REF!</f>
        <v>#REF!</v>
      </c>
    </row>
    <row r="8" spans="1:6" ht="60" customHeight="1">
      <c r="A8" s="114" t="s">
        <v>808</v>
      </c>
      <c r="B8" s="119">
        <f>'（○）県中'!C264</f>
        <v>11</v>
      </c>
      <c r="C8" s="120">
        <f>'（○）県中'!E264</f>
        <v>247</v>
      </c>
      <c r="D8" s="6" t="e">
        <f>'（○）県中'!#REF!</f>
        <v>#REF!</v>
      </c>
      <c r="E8" s="6" t="e">
        <f>'（○）県中'!#REF!</f>
        <v>#REF!</v>
      </c>
      <c r="F8" s="6" t="e">
        <f>'（○）県中'!#REF!</f>
        <v>#REF!</v>
      </c>
    </row>
    <row r="9" spans="1:6" ht="60" customHeight="1">
      <c r="A9" s="115" t="s">
        <v>809</v>
      </c>
      <c r="B9" s="119">
        <f>'(○）県南'!C140</f>
        <v>7</v>
      </c>
      <c r="C9" s="121">
        <f>'(○）県南'!E140</f>
        <v>127</v>
      </c>
      <c r="D9" s="16" t="e">
        <f>'(○）県南'!#REF!</f>
        <v>#REF!</v>
      </c>
      <c r="E9" s="16" t="e">
        <f>'(○）県南'!#REF!</f>
        <v>#REF!</v>
      </c>
      <c r="F9" s="16" t="e">
        <f>'(○）県南'!#REF!</f>
        <v>#REF!</v>
      </c>
    </row>
    <row r="10" spans="1:6" ht="60" customHeight="1">
      <c r="A10" s="116" t="s">
        <v>810</v>
      </c>
      <c r="B10" s="122">
        <f>'（○）会津'!C335</f>
        <v>12</v>
      </c>
      <c r="C10" s="121">
        <f>'（○）会津'!E335</f>
        <v>317</v>
      </c>
      <c r="D10" s="38" t="e">
        <f>'（○）会津'!#REF!</f>
        <v>#REF!</v>
      </c>
      <c r="E10" s="38" t="e">
        <f>'（○）会津'!#REF!</f>
        <v>#REF!</v>
      </c>
      <c r="F10" s="38" t="e">
        <f>'（○）会津'!#REF!</f>
        <v>#REF!</v>
      </c>
    </row>
    <row r="11" spans="1:6" ht="60" customHeight="1">
      <c r="A11" s="114" t="s">
        <v>811</v>
      </c>
      <c r="B11" s="119">
        <f>'（○）南会津'!C55</f>
        <v>3</v>
      </c>
      <c r="C11" s="120">
        <f>'（○）南会津'!E55</f>
        <v>46</v>
      </c>
      <c r="D11" s="39" t="e">
        <f>'（○）南会津'!#REF!</f>
        <v>#REF!</v>
      </c>
      <c r="E11" s="39" t="e">
        <f>'（○）南会津'!#REF!</f>
        <v>#REF!</v>
      </c>
      <c r="F11" s="39" t="e">
        <f>'（○）南会津'!#REF!</f>
        <v>#REF!</v>
      </c>
    </row>
    <row r="12" spans="1:6" ht="60" customHeight="1">
      <c r="A12" s="117" t="s">
        <v>812</v>
      </c>
      <c r="B12" s="122">
        <f>'(○)相双'!C130</f>
        <v>9</v>
      </c>
      <c r="C12" s="123">
        <f>'(○)相双'!E130</f>
        <v>115</v>
      </c>
      <c r="D12" s="40" t="e">
        <f>'(○)相双'!#REF!</f>
        <v>#REF!</v>
      </c>
      <c r="E12" s="40" t="e">
        <f>'(○)相双'!#REF!</f>
        <v>#REF!</v>
      </c>
      <c r="F12" s="40" t="e">
        <f>'(○)相双'!#REF!</f>
        <v>#REF!</v>
      </c>
    </row>
    <row r="13" spans="1:6" ht="60" customHeight="1" thickBot="1">
      <c r="A13" s="118" t="s">
        <v>813</v>
      </c>
      <c r="B13" s="186">
        <f>'（○）いわき'!C48</f>
        <v>1</v>
      </c>
      <c r="C13" s="124">
        <f>'（○）いわき'!E48</f>
        <v>41</v>
      </c>
      <c r="D13" s="72" t="e">
        <f>'（○）いわき'!#REF!</f>
        <v>#REF!</v>
      </c>
      <c r="E13" s="72" t="e">
        <f>'（○）いわき'!#REF!</f>
        <v>#REF!</v>
      </c>
      <c r="F13" s="72" t="e">
        <f>'（○）いわき'!#REF!</f>
        <v>#REF!</v>
      </c>
    </row>
    <row r="14" spans="1:6" ht="60" customHeight="1" thickTop="1" thickBot="1">
      <c r="A14" s="113" t="s">
        <v>806</v>
      </c>
      <c r="B14" s="125">
        <f>SUM(B7:B13)</f>
        <v>51</v>
      </c>
      <c r="C14" s="126">
        <f>SUM(C7:C13)</f>
        <v>1009</v>
      </c>
      <c r="D14" s="41" t="e">
        <f>SUM(D7:D13)</f>
        <v>#REF!</v>
      </c>
      <c r="E14" s="41" t="e">
        <f>SUM(E7:E13)</f>
        <v>#REF!</v>
      </c>
      <c r="F14" s="41" t="e">
        <f>SUM(F7:F13)</f>
        <v>#REF!</v>
      </c>
    </row>
    <row r="15" spans="1:6" ht="27.75" customHeight="1" thickTop="1"/>
  </sheetData>
  <mergeCells count="4">
    <mergeCell ref="A3:A6"/>
    <mergeCell ref="B3:B6"/>
    <mergeCell ref="C3:C6"/>
    <mergeCell ref="E3:F3"/>
  </mergeCells>
  <phoneticPr fontId="12"/>
  <printOptions horizontalCentered="1"/>
  <pageMargins left="0.39370078740157483" right="0.39370078740157483" top="0.78740157480314965" bottom="0.39370078740157483" header="0.51181102362204722" footer="0.51181102362204722"/>
  <pageSetup paperSize="9" orientation="portrait" r:id="rId1"/>
  <headerFooter alignWithMargins="0">
    <oddHeader>&amp;R&amp;P/&amp;N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5"/>
  </sheetPr>
  <dimension ref="A1:R145"/>
  <sheetViews>
    <sheetView showZeros="0" view="pageBreakPreview" zoomScaleNormal="75" zoomScaleSheetLayoutView="100" workbookViewId="0">
      <pane xSplit="5" ySplit="5" topLeftCell="F6" activePane="bottomRight" state="frozen"/>
      <selection activeCell="O7" sqref="O7"/>
      <selection pane="topRight" activeCell="O7" sqref="O7"/>
      <selection pane="bottomLeft" activeCell="O7" sqref="O7"/>
      <selection pane="bottomRight" activeCell="E7" sqref="E7"/>
    </sheetView>
  </sheetViews>
  <sheetFormatPr defaultColWidth="9" defaultRowHeight="22.5" customHeight="1"/>
  <cols>
    <col min="1" max="1" width="9" style="9"/>
    <col min="2" max="2" width="11" style="8" bestFit="1" customWidth="1"/>
    <col min="3" max="3" width="11.125" style="8" customWidth="1"/>
    <col min="4" max="4" width="15.625" style="8" customWidth="1"/>
    <col min="5" max="5" width="50.625" style="12" customWidth="1"/>
    <col min="6" max="8" width="11.625" style="8" customWidth="1"/>
    <col min="9" max="10" width="11.625" style="52" customWidth="1"/>
    <col min="11" max="13" width="11.625" style="8" customWidth="1"/>
    <col min="14" max="16384" width="9" style="8"/>
  </cols>
  <sheetData>
    <row r="1" spans="1:18" s="2" customFormat="1" ht="29.1" customHeight="1">
      <c r="A1" s="5"/>
      <c r="C1" s="25" t="s">
        <v>1163</v>
      </c>
      <c r="D1" s="25"/>
      <c r="E1" s="29"/>
      <c r="F1" s="30"/>
      <c r="G1" s="30"/>
      <c r="H1" s="30"/>
      <c r="I1" s="31"/>
      <c r="J1" s="31"/>
      <c r="K1" s="30"/>
      <c r="L1" s="30"/>
      <c r="M1" s="30"/>
      <c r="N1" s="30"/>
      <c r="O1" s="30"/>
      <c r="P1" s="30"/>
      <c r="Q1" s="30"/>
      <c r="R1" s="30"/>
    </row>
    <row r="2" spans="1:18" s="2" customFormat="1" ht="24" customHeight="1">
      <c r="A2" s="5"/>
      <c r="B2" s="203" t="s">
        <v>1070</v>
      </c>
      <c r="C2" s="204" t="s">
        <v>175</v>
      </c>
      <c r="D2" s="208" t="s">
        <v>826</v>
      </c>
      <c r="E2" s="206" t="s">
        <v>176</v>
      </c>
      <c r="F2" s="30"/>
      <c r="G2" s="30"/>
      <c r="H2" s="30"/>
      <c r="I2" s="31"/>
      <c r="J2" s="31"/>
      <c r="K2" s="30"/>
      <c r="L2" s="30"/>
      <c r="M2" s="30"/>
      <c r="N2" s="30"/>
      <c r="O2" s="30"/>
      <c r="P2" s="30"/>
      <c r="Q2" s="30"/>
      <c r="R2" s="30"/>
    </row>
    <row r="3" spans="1:18" s="2" customFormat="1" ht="24" customHeight="1">
      <c r="A3" s="5"/>
      <c r="B3" s="204"/>
      <c r="C3" s="204"/>
      <c r="D3" s="204"/>
      <c r="E3" s="206"/>
      <c r="F3" s="30"/>
      <c r="G3" s="30"/>
      <c r="H3" s="30"/>
      <c r="I3" s="31"/>
      <c r="J3" s="31"/>
      <c r="K3" s="30"/>
      <c r="L3" s="30"/>
      <c r="M3" s="30"/>
      <c r="N3" s="30"/>
      <c r="O3" s="30"/>
      <c r="P3" s="30"/>
      <c r="Q3" s="30"/>
      <c r="R3" s="30"/>
    </row>
    <row r="4" spans="1:18" ht="24" customHeight="1">
      <c r="B4" s="205"/>
      <c r="C4" s="205"/>
      <c r="D4" s="205"/>
      <c r="E4" s="207"/>
      <c r="F4" s="76"/>
      <c r="G4" s="76"/>
      <c r="H4" s="76"/>
      <c r="I4" s="43"/>
      <c r="J4" s="43"/>
      <c r="K4" s="202"/>
      <c r="L4" s="202"/>
      <c r="M4" s="202"/>
      <c r="N4" s="34"/>
      <c r="O4" s="34"/>
      <c r="P4" s="34"/>
      <c r="Q4" s="34"/>
      <c r="R4" s="34"/>
    </row>
    <row r="5" spans="1:18" ht="24" customHeight="1">
      <c r="B5" s="205"/>
      <c r="C5" s="205"/>
      <c r="D5" s="205"/>
      <c r="E5" s="207"/>
      <c r="F5" s="32"/>
      <c r="G5" s="32"/>
      <c r="H5" s="32"/>
      <c r="I5" s="44"/>
      <c r="J5" s="44"/>
      <c r="K5" s="32"/>
      <c r="L5" s="32"/>
      <c r="M5" s="32"/>
      <c r="N5" s="34"/>
      <c r="O5" s="34"/>
      <c r="P5" s="34"/>
      <c r="Q5" s="34"/>
      <c r="R5" s="34"/>
    </row>
    <row r="6" spans="1:18" ht="28.5" customHeight="1">
      <c r="B6" s="81" t="s">
        <v>827</v>
      </c>
      <c r="C6" s="11" t="s">
        <v>201</v>
      </c>
      <c r="D6" s="134" t="s">
        <v>828</v>
      </c>
      <c r="E6" s="128" t="s">
        <v>270</v>
      </c>
      <c r="F6" s="45"/>
      <c r="G6" s="45"/>
      <c r="H6" s="45"/>
      <c r="I6" s="46"/>
      <c r="J6" s="46"/>
      <c r="K6" s="45"/>
      <c r="L6" s="45"/>
      <c r="M6" s="45"/>
      <c r="N6" s="34"/>
      <c r="O6" s="34"/>
      <c r="P6" s="34"/>
      <c r="Q6" s="34"/>
      <c r="R6" s="34"/>
    </row>
    <row r="7" spans="1:18" ht="28.5" customHeight="1">
      <c r="B7" s="81" t="s">
        <v>827</v>
      </c>
      <c r="C7" s="11" t="s">
        <v>201</v>
      </c>
      <c r="D7" s="134" t="s">
        <v>828</v>
      </c>
      <c r="E7" s="129" t="s">
        <v>271</v>
      </c>
      <c r="F7" s="45"/>
      <c r="G7" s="45"/>
      <c r="H7" s="45"/>
      <c r="I7" s="46"/>
      <c r="J7" s="46"/>
      <c r="K7" s="45"/>
      <c r="L7" s="45"/>
      <c r="M7" s="45"/>
      <c r="N7" s="34"/>
      <c r="O7" s="34"/>
      <c r="P7" s="34"/>
      <c r="Q7" s="34"/>
      <c r="R7" s="34"/>
    </row>
    <row r="8" spans="1:18" ht="28.5" customHeight="1">
      <c r="B8" s="81" t="s">
        <v>827</v>
      </c>
      <c r="C8" s="11" t="s">
        <v>201</v>
      </c>
      <c r="D8" s="134" t="s">
        <v>828</v>
      </c>
      <c r="E8" s="129" t="s">
        <v>272</v>
      </c>
      <c r="F8" s="45"/>
      <c r="G8" s="45"/>
      <c r="H8" s="45"/>
      <c r="I8" s="46"/>
      <c r="J8" s="46"/>
      <c r="K8" s="45"/>
      <c r="L8" s="45"/>
      <c r="M8" s="45"/>
      <c r="N8" s="34"/>
      <c r="O8" s="34"/>
      <c r="P8" s="34"/>
      <c r="Q8" s="34"/>
      <c r="R8" s="34"/>
    </row>
    <row r="9" spans="1:18" ht="28.5" customHeight="1">
      <c r="B9" s="81" t="s">
        <v>827</v>
      </c>
      <c r="C9" s="11" t="s">
        <v>201</v>
      </c>
      <c r="D9" s="134" t="s">
        <v>828</v>
      </c>
      <c r="E9" s="129" t="s">
        <v>273</v>
      </c>
      <c r="F9" s="45"/>
      <c r="G9" s="45"/>
      <c r="H9" s="45"/>
      <c r="I9" s="46"/>
      <c r="J9" s="46"/>
      <c r="K9" s="45"/>
      <c r="L9" s="45"/>
      <c r="M9" s="45"/>
      <c r="N9" s="34"/>
      <c r="O9" s="34"/>
      <c r="P9" s="34"/>
      <c r="Q9" s="34"/>
      <c r="R9" s="34"/>
    </row>
    <row r="10" spans="1:18" ht="28.5" customHeight="1">
      <c r="B10" s="81" t="s">
        <v>827</v>
      </c>
      <c r="C10" s="11" t="s">
        <v>201</v>
      </c>
      <c r="D10" s="134" t="s">
        <v>828</v>
      </c>
      <c r="E10" s="129" t="s">
        <v>416</v>
      </c>
      <c r="F10" s="45"/>
      <c r="G10" s="45"/>
      <c r="H10" s="45"/>
      <c r="I10" s="46"/>
      <c r="J10" s="46"/>
      <c r="K10" s="45"/>
      <c r="L10" s="45"/>
      <c r="M10" s="45"/>
      <c r="N10" s="34"/>
      <c r="O10" s="34"/>
      <c r="P10" s="34"/>
      <c r="Q10" s="34"/>
      <c r="R10" s="34"/>
    </row>
    <row r="11" spans="1:18" ht="28.5" customHeight="1">
      <c r="B11" s="81" t="s">
        <v>827</v>
      </c>
      <c r="C11" s="11" t="s">
        <v>201</v>
      </c>
      <c r="D11" s="134" t="s">
        <v>828</v>
      </c>
      <c r="E11" s="129" t="s">
        <v>206</v>
      </c>
      <c r="F11" s="45"/>
      <c r="G11" s="45"/>
      <c r="H11" s="45"/>
      <c r="I11" s="46"/>
      <c r="J11" s="46"/>
      <c r="K11" s="45"/>
      <c r="L11" s="45"/>
      <c r="M11" s="45"/>
      <c r="N11" s="34"/>
      <c r="O11" s="34"/>
      <c r="P11" s="34"/>
      <c r="Q11" s="34"/>
      <c r="R11" s="34"/>
    </row>
    <row r="12" spans="1:18" ht="28.5" customHeight="1">
      <c r="B12" s="81" t="s">
        <v>827</v>
      </c>
      <c r="C12" s="11" t="s">
        <v>201</v>
      </c>
      <c r="D12" s="134" t="s">
        <v>828</v>
      </c>
      <c r="E12" s="129" t="s">
        <v>230</v>
      </c>
      <c r="F12" s="45"/>
      <c r="G12" s="45"/>
      <c r="H12" s="45"/>
      <c r="I12" s="46"/>
      <c r="J12" s="46"/>
      <c r="K12" s="45"/>
      <c r="L12" s="45"/>
      <c r="M12" s="45"/>
      <c r="N12" s="34"/>
      <c r="O12" s="34"/>
      <c r="P12" s="34"/>
      <c r="Q12" s="34"/>
      <c r="R12" s="34"/>
    </row>
    <row r="13" spans="1:18" ht="28.5" customHeight="1">
      <c r="B13" s="81" t="s">
        <v>827</v>
      </c>
      <c r="C13" s="11" t="s">
        <v>201</v>
      </c>
      <c r="D13" s="134" t="s">
        <v>828</v>
      </c>
      <c r="E13" s="129" t="s">
        <v>215</v>
      </c>
      <c r="F13" s="45"/>
      <c r="G13" s="45"/>
      <c r="H13" s="45"/>
      <c r="I13" s="46"/>
      <c r="J13" s="46"/>
      <c r="K13" s="45"/>
      <c r="L13" s="45"/>
      <c r="M13" s="45"/>
      <c r="N13" s="34"/>
      <c r="O13" s="34"/>
      <c r="P13" s="34"/>
      <c r="Q13" s="34"/>
      <c r="R13" s="34"/>
    </row>
    <row r="14" spans="1:18" ht="28.5" customHeight="1">
      <c r="B14" s="81" t="s">
        <v>827</v>
      </c>
      <c r="C14" s="11" t="s">
        <v>201</v>
      </c>
      <c r="D14" s="134" t="s">
        <v>828</v>
      </c>
      <c r="E14" s="129" t="s">
        <v>274</v>
      </c>
      <c r="F14" s="45"/>
      <c r="G14" s="45"/>
      <c r="H14" s="45"/>
      <c r="I14" s="46"/>
      <c r="J14" s="46"/>
      <c r="K14" s="45"/>
      <c r="L14" s="45"/>
      <c r="M14" s="45"/>
      <c r="N14" s="34"/>
      <c r="O14" s="34"/>
      <c r="P14" s="34"/>
      <c r="Q14" s="34"/>
      <c r="R14" s="34"/>
    </row>
    <row r="15" spans="1:18" ht="28.5" customHeight="1">
      <c r="B15" s="81" t="s">
        <v>827</v>
      </c>
      <c r="C15" s="11" t="s">
        <v>201</v>
      </c>
      <c r="D15" s="134" t="s">
        <v>828</v>
      </c>
      <c r="E15" s="129" t="s">
        <v>277</v>
      </c>
      <c r="F15" s="45"/>
      <c r="G15" s="45"/>
      <c r="H15" s="45"/>
      <c r="I15" s="46"/>
      <c r="J15" s="46"/>
      <c r="K15" s="45"/>
      <c r="L15" s="45"/>
      <c r="M15" s="45"/>
      <c r="N15" s="34"/>
      <c r="O15" s="34"/>
      <c r="P15" s="34"/>
      <c r="Q15" s="34"/>
      <c r="R15" s="34"/>
    </row>
    <row r="16" spans="1:18" ht="28.5" customHeight="1">
      <c r="B16" s="81" t="s">
        <v>827</v>
      </c>
      <c r="C16" s="11" t="s">
        <v>201</v>
      </c>
      <c r="D16" s="134" t="s">
        <v>828</v>
      </c>
      <c r="E16" s="129" t="s">
        <v>203</v>
      </c>
      <c r="F16" s="45"/>
      <c r="G16" s="45"/>
      <c r="H16" s="45"/>
      <c r="I16" s="46"/>
      <c r="J16" s="46"/>
      <c r="K16" s="45"/>
      <c r="L16" s="45"/>
      <c r="M16" s="45"/>
      <c r="N16" s="34"/>
      <c r="O16" s="34"/>
      <c r="P16" s="34"/>
      <c r="Q16" s="34"/>
      <c r="R16" s="34"/>
    </row>
    <row r="17" spans="2:18" ht="28.5" customHeight="1">
      <c r="B17" s="81" t="s">
        <v>827</v>
      </c>
      <c r="C17" s="11" t="s">
        <v>201</v>
      </c>
      <c r="D17" s="134" t="s">
        <v>828</v>
      </c>
      <c r="E17" s="129" t="s">
        <v>278</v>
      </c>
      <c r="F17" s="45"/>
      <c r="G17" s="45"/>
      <c r="H17" s="45"/>
      <c r="I17" s="46"/>
      <c r="J17" s="46"/>
      <c r="K17" s="45"/>
      <c r="L17" s="45"/>
      <c r="M17" s="45"/>
      <c r="N17" s="34"/>
      <c r="O17" s="34"/>
      <c r="P17" s="34"/>
      <c r="Q17" s="34"/>
      <c r="R17" s="34"/>
    </row>
    <row r="18" spans="2:18" ht="28.5" customHeight="1">
      <c r="B18" s="81" t="s">
        <v>827</v>
      </c>
      <c r="C18" s="11" t="s">
        <v>201</v>
      </c>
      <c r="D18" s="134" t="s">
        <v>828</v>
      </c>
      <c r="E18" s="129" t="s">
        <v>814</v>
      </c>
      <c r="F18" s="45"/>
      <c r="G18" s="45"/>
      <c r="H18" s="45"/>
      <c r="I18" s="46"/>
      <c r="J18" s="46"/>
      <c r="K18" s="45"/>
      <c r="L18" s="45"/>
      <c r="M18" s="45"/>
      <c r="N18" s="34"/>
      <c r="O18" s="34"/>
      <c r="P18" s="34"/>
      <c r="Q18" s="34"/>
      <c r="R18" s="34"/>
    </row>
    <row r="19" spans="2:18" ht="28.5" customHeight="1">
      <c r="B19" s="81" t="s">
        <v>827</v>
      </c>
      <c r="C19" s="11" t="s">
        <v>201</v>
      </c>
      <c r="D19" s="134" t="s">
        <v>829</v>
      </c>
      <c r="E19" s="129" t="s">
        <v>276</v>
      </c>
      <c r="F19" s="45"/>
      <c r="G19" s="45"/>
      <c r="H19" s="45"/>
      <c r="I19" s="46"/>
      <c r="J19" s="46"/>
      <c r="K19" s="45"/>
      <c r="L19" s="45"/>
      <c r="M19" s="45"/>
      <c r="N19" s="34"/>
      <c r="O19" s="34"/>
      <c r="P19" s="34"/>
      <c r="Q19" s="34"/>
      <c r="R19" s="34"/>
    </row>
    <row r="20" spans="2:18" ht="28.5" customHeight="1">
      <c r="B20" s="81" t="s">
        <v>827</v>
      </c>
      <c r="C20" s="11" t="s">
        <v>201</v>
      </c>
      <c r="D20" s="134" t="s">
        <v>829</v>
      </c>
      <c r="E20" s="129" t="s">
        <v>275</v>
      </c>
      <c r="F20" s="45"/>
      <c r="G20" s="45"/>
      <c r="H20" s="45"/>
      <c r="I20" s="46"/>
      <c r="J20" s="46"/>
      <c r="K20" s="45"/>
      <c r="L20" s="45"/>
      <c r="M20" s="45"/>
      <c r="N20" s="34"/>
      <c r="O20" s="34"/>
      <c r="P20" s="34"/>
      <c r="Q20" s="34"/>
      <c r="R20" s="34"/>
    </row>
    <row r="21" spans="2:18" ht="28.5" customHeight="1">
      <c r="B21" s="81" t="s">
        <v>827</v>
      </c>
      <c r="C21" s="11" t="s">
        <v>201</v>
      </c>
      <c r="D21" s="134" t="s">
        <v>829</v>
      </c>
      <c r="E21" s="129" t="s">
        <v>279</v>
      </c>
      <c r="F21" s="45"/>
      <c r="G21" s="45"/>
      <c r="H21" s="45"/>
      <c r="I21" s="46"/>
      <c r="J21" s="46"/>
      <c r="K21" s="45"/>
      <c r="L21" s="45"/>
      <c r="M21" s="45"/>
      <c r="N21" s="34"/>
      <c r="O21" s="34"/>
      <c r="P21" s="34"/>
      <c r="Q21" s="34"/>
      <c r="R21" s="34"/>
    </row>
    <row r="22" spans="2:18" ht="28.5" customHeight="1">
      <c r="B22" s="81" t="s">
        <v>827</v>
      </c>
      <c r="C22" s="91" t="s">
        <v>201</v>
      </c>
      <c r="D22" s="134" t="s">
        <v>830</v>
      </c>
      <c r="E22" s="138" t="s">
        <v>538</v>
      </c>
      <c r="F22" s="45"/>
      <c r="G22" s="45"/>
      <c r="H22" s="45"/>
      <c r="I22" s="46"/>
      <c r="J22" s="46"/>
      <c r="K22" s="45"/>
      <c r="L22" s="45"/>
      <c r="M22" s="45"/>
      <c r="N22" s="34"/>
      <c r="O22" s="34"/>
      <c r="P22" s="34"/>
      <c r="Q22" s="34"/>
      <c r="R22" s="34"/>
    </row>
    <row r="23" spans="2:18" ht="28.5" customHeight="1">
      <c r="B23" s="81" t="s">
        <v>827</v>
      </c>
      <c r="C23" s="91" t="s">
        <v>201</v>
      </c>
      <c r="D23" s="134" t="s">
        <v>830</v>
      </c>
      <c r="E23" s="138" t="s">
        <v>539</v>
      </c>
      <c r="F23" s="45"/>
      <c r="G23" s="45"/>
      <c r="H23" s="45"/>
      <c r="I23" s="46"/>
      <c r="J23" s="46"/>
      <c r="K23" s="45"/>
      <c r="L23" s="45"/>
      <c r="M23" s="45"/>
      <c r="N23" s="34"/>
      <c r="O23" s="34"/>
      <c r="P23" s="34"/>
      <c r="Q23" s="34"/>
      <c r="R23" s="34"/>
    </row>
    <row r="24" spans="2:18" ht="28.5" customHeight="1">
      <c r="B24" s="81" t="s">
        <v>827</v>
      </c>
      <c r="C24" s="91" t="s">
        <v>201</v>
      </c>
      <c r="D24" s="134" t="s">
        <v>830</v>
      </c>
      <c r="E24" s="138" t="s">
        <v>540</v>
      </c>
      <c r="F24" s="45"/>
      <c r="G24" s="45"/>
      <c r="H24" s="45"/>
      <c r="I24" s="46"/>
      <c r="J24" s="46"/>
      <c r="K24" s="45"/>
      <c r="L24" s="45"/>
      <c r="M24" s="45"/>
      <c r="N24" s="34"/>
      <c r="O24" s="34"/>
      <c r="P24" s="34"/>
      <c r="Q24" s="34"/>
      <c r="R24" s="34"/>
    </row>
    <row r="25" spans="2:18" ht="28.5" customHeight="1">
      <c r="B25" s="81" t="s">
        <v>827</v>
      </c>
      <c r="C25" s="91" t="s">
        <v>201</v>
      </c>
      <c r="D25" s="134" t="s">
        <v>830</v>
      </c>
      <c r="E25" s="138" t="s">
        <v>541</v>
      </c>
      <c r="F25" s="45"/>
      <c r="G25" s="45"/>
      <c r="H25" s="45"/>
      <c r="I25" s="46"/>
      <c r="J25" s="46"/>
      <c r="K25" s="45"/>
      <c r="L25" s="45"/>
      <c r="M25" s="45"/>
      <c r="N25" s="34"/>
      <c r="O25" s="34"/>
      <c r="P25" s="34"/>
      <c r="Q25" s="34"/>
      <c r="R25" s="34"/>
    </row>
    <row r="26" spans="2:18" ht="28.5" customHeight="1">
      <c r="B26" s="81" t="s">
        <v>827</v>
      </c>
      <c r="C26" s="91" t="s">
        <v>201</v>
      </c>
      <c r="D26" s="134" t="s">
        <v>830</v>
      </c>
      <c r="E26" s="138" t="s">
        <v>542</v>
      </c>
      <c r="F26" s="45"/>
      <c r="G26" s="45"/>
      <c r="H26" s="45"/>
      <c r="I26" s="46"/>
      <c r="J26" s="46"/>
      <c r="K26" s="45"/>
      <c r="L26" s="45"/>
      <c r="M26" s="45"/>
      <c r="N26" s="34"/>
      <c r="O26" s="34"/>
      <c r="P26" s="34"/>
      <c r="Q26" s="34"/>
      <c r="R26" s="34"/>
    </row>
    <row r="27" spans="2:18" ht="28.5" customHeight="1">
      <c r="B27" s="81" t="s">
        <v>827</v>
      </c>
      <c r="C27" s="91" t="s">
        <v>201</v>
      </c>
      <c r="D27" s="134" t="s">
        <v>830</v>
      </c>
      <c r="E27" s="138" t="s">
        <v>543</v>
      </c>
      <c r="F27" s="45"/>
      <c r="G27" s="45"/>
      <c r="H27" s="45"/>
      <c r="I27" s="46"/>
      <c r="J27" s="46"/>
      <c r="K27" s="45"/>
      <c r="L27" s="45"/>
      <c r="M27" s="45"/>
      <c r="N27" s="34"/>
      <c r="O27" s="34"/>
      <c r="P27" s="34"/>
      <c r="Q27" s="34"/>
      <c r="R27" s="34"/>
    </row>
    <row r="28" spans="2:18" ht="28.5" customHeight="1">
      <c r="B28" s="81" t="s">
        <v>827</v>
      </c>
      <c r="C28" s="91" t="s">
        <v>201</v>
      </c>
      <c r="D28" s="134" t="s">
        <v>831</v>
      </c>
      <c r="E28" s="127" t="s">
        <v>815</v>
      </c>
      <c r="F28" s="45"/>
      <c r="G28" s="45"/>
      <c r="H28" s="45"/>
      <c r="I28" s="46"/>
      <c r="J28" s="46"/>
      <c r="K28" s="45"/>
      <c r="L28" s="45"/>
      <c r="M28" s="45"/>
      <c r="N28" s="34"/>
      <c r="O28" s="34"/>
      <c r="P28" s="34"/>
      <c r="Q28" s="34"/>
      <c r="R28" s="34"/>
    </row>
    <row r="29" spans="2:18" ht="28.5" customHeight="1">
      <c r="B29" s="81" t="s">
        <v>827</v>
      </c>
      <c r="C29" s="91" t="s">
        <v>201</v>
      </c>
      <c r="D29" s="134" t="s">
        <v>831</v>
      </c>
      <c r="E29" s="127" t="s">
        <v>816</v>
      </c>
      <c r="F29" s="45"/>
      <c r="G29" s="45"/>
      <c r="H29" s="45"/>
      <c r="I29" s="46"/>
      <c r="J29" s="46"/>
      <c r="K29" s="45"/>
      <c r="L29" s="45"/>
      <c r="M29" s="45"/>
      <c r="N29" s="34"/>
      <c r="O29" s="34"/>
      <c r="P29" s="34"/>
      <c r="Q29" s="34"/>
      <c r="R29" s="34"/>
    </row>
    <row r="30" spans="2:18" ht="28.5" customHeight="1">
      <c r="B30" s="81" t="s">
        <v>827</v>
      </c>
      <c r="C30" s="91" t="s">
        <v>201</v>
      </c>
      <c r="D30" s="134" t="s">
        <v>831</v>
      </c>
      <c r="E30" s="127" t="s">
        <v>817</v>
      </c>
      <c r="F30" s="45"/>
      <c r="G30" s="45"/>
      <c r="H30" s="45"/>
      <c r="I30" s="46"/>
      <c r="J30" s="46"/>
      <c r="K30" s="45"/>
      <c r="L30" s="45"/>
      <c r="M30" s="45"/>
      <c r="N30" s="34"/>
      <c r="O30" s="34"/>
      <c r="P30" s="34"/>
      <c r="Q30" s="34"/>
      <c r="R30" s="34"/>
    </row>
    <row r="31" spans="2:18" ht="28.5" customHeight="1">
      <c r="B31" s="81" t="s">
        <v>827</v>
      </c>
      <c r="C31" s="91" t="s">
        <v>201</v>
      </c>
      <c r="D31" s="134" t="s">
        <v>831</v>
      </c>
      <c r="E31" s="127" t="s">
        <v>818</v>
      </c>
      <c r="F31" s="45"/>
      <c r="G31" s="45"/>
      <c r="H31" s="45"/>
      <c r="I31" s="46"/>
      <c r="J31" s="46"/>
      <c r="K31" s="45"/>
      <c r="L31" s="45"/>
      <c r="M31" s="45"/>
      <c r="N31" s="34"/>
      <c r="O31" s="34"/>
      <c r="P31" s="34"/>
      <c r="Q31" s="34"/>
      <c r="R31" s="34"/>
    </row>
    <row r="32" spans="2:18" ht="28.5" customHeight="1">
      <c r="B32" s="81" t="s">
        <v>827</v>
      </c>
      <c r="C32" s="91" t="s">
        <v>201</v>
      </c>
      <c r="D32" s="134" t="s">
        <v>831</v>
      </c>
      <c r="E32" s="127" t="s">
        <v>819</v>
      </c>
      <c r="F32" s="45"/>
      <c r="G32" s="45"/>
      <c r="H32" s="45"/>
      <c r="I32" s="46"/>
      <c r="J32" s="46"/>
      <c r="K32" s="45"/>
      <c r="L32" s="45"/>
      <c r="M32" s="45"/>
      <c r="N32" s="34"/>
      <c r="O32" s="34"/>
      <c r="P32" s="34"/>
      <c r="Q32" s="34"/>
      <c r="R32" s="34"/>
    </row>
    <row r="33" spans="1:18" ht="28.5" customHeight="1">
      <c r="B33" s="81" t="s">
        <v>827</v>
      </c>
      <c r="C33" s="91" t="s">
        <v>201</v>
      </c>
      <c r="D33" s="134" t="s">
        <v>831</v>
      </c>
      <c r="E33" s="127" t="s">
        <v>820</v>
      </c>
      <c r="F33" s="45"/>
      <c r="G33" s="45"/>
      <c r="H33" s="45"/>
      <c r="I33" s="46"/>
      <c r="J33" s="46"/>
      <c r="K33" s="45"/>
      <c r="L33" s="45"/>
      <c r="M33" s="45"/>
      <c r="N33" s="34"/>
      <c r="O33" s="34"/>
      <c r="P33" s="34"/>
      <c r="Q33" s="34"/>
      <c r="R33" s="34"/>
    </row>
    <row r="34" spans="1:18" ht="28.5" customHeight="1">
      <c r="B34" s="81" t="s">
        <v>827</v>
      </c>
      <c r="C34" s="91" t="s">
        <v>201</v>
      </c>
      <c r="D34" s="134" t="s">
        <v>831</v>
      </c>
      <c r="E34" s="127" t="s">
        <v>821</v>
      </c>
      <c r="F34" s="45"/>
      <c r="G34" s="45"/>
      <c r="H34" s="45"/>
      <c r="I34" s="46"/>
      <c r="J34" s="46"/>
      <c r="K34" s="45"/>
      <c r="L34" s="45"/>
      <c r="M34" s="45"/>
      <c r="N34" s="34"/>
      <c r="O34" s="34"/>
      <c r="P34" s="34"/>
      <c r="Q34" s="34"/>
      <c r="R34" s="34"/>
    </row>
    <row r="35" spans="1:18" ht="28.5" customHeight="1">
      <c r="B35" s="81" t="s">
        <v>827</v>
      </c>
      <c r="C35" s="91" t="s">
        <v>201</v>
      </c>
      <c r="D35" s="134" t="s">
        <v>831</v>
      </c>
      <c r="E35" s="127" t="s">
        <v>822</v>
      </c>
      <c r="F35" s="45"/>
      <c r="G35" s="45"/>
      <c r="H35" s="45"/>
      <c r="I35" s="46"/>
      <c r="J35" s="46"/>
      <c r="K35" s="45"/>
      <c r="L35" s="45"/>
      <c r="M35" s="45"/>
      <c r="N35" s="34"/>
      <c r="O35" s="34"/>
      <c r="P35" s="34"/>
      <c r="Q35" s="34"/>
      <c r="R35" s="34"/>
    </row>
    <row r="36" spans="1:18" ht="28.5" customHeight="1">
      <c r="B36" s="81" t="s">
        <v>827</v>
      </c>
      <c r="C36" s="91" t="s">
        <v>201</v>
      </c>
      <c r="D36" s="134" t="s">
        <v>831</v>
      </c>
      <c r="E36" s="127" t="s">
        <v>823</v>
      </c>
      <c r="F36" s="45"/>
      <c r="G36" s="45"/>
      <c r="H36" s="45"/>
      <c r="I36" s="46"/>
      <c r="J36" s="46"/>
      <c r="K36" s="45"/>
      <c r="L36" s="45"/>
      <c r="M36" s="45"/>
      <c r="N36" s="34"/>
      <c r="O36" s="34"/>
      <c r="P36" s="34"/>
      <c r="Q36" s="34"/>
      <c r="R36" s="34"/>
    </row>
    <row r="37" spans="1:18" ht="28.5" customHeight="1">
      <c r="B37" s="81" t="s">
        <v>827</v>
      </c>
      <c r="C37" s="91" t="s">
        <v>201</v>
      </c>
      <c r="D37" s="134" t="s">
        <v>831</v>
      </c>
      <c r="E37" s="127" t="s">
        <v>824</v>
      </c>
      <c r="F37" s="45"/>
      <c r="G37" s="45"/>
      <c r="H37" s="45"/>
      <c r="I37" s="46"/>
      <c r="J37" s="46"/>
      <c r="K37" s="45"/>
      <c r="L37" s="45"/>
      <c r="M37" s="45"/>
      <c r="N37" s="34"/>
      <c r="O37" s="34"/>
      <c r="P37" s="34"/>
      <c r="Q37" s="34"/>
      <c r="R37" s="34"/>
    </row>
    <row r="38" spans="1:18" ht="28.5" customHeight="1">
      <c r="B38" s="81" t="s">
        <v>827</v>
      </c>
      <c r="C38" s="91" t="s">
        <v>201</v>
      </c>
      <c r="D38" s="134" t="s">
        <v>831</v>
      </c>
      <c r="E38" s="127" t="s">
        <v>825</v>
      </c>
      <c r="F38" s="45"/>
      <c r="G38" s="45"/>
      <c r="H38" s="45"/>
      <c r="I38" s="46"/>
      <c r="J38" s="46"/>
      <c r="K38" s="45"/>
      <c r="L38" s="45"/>
      <c r="M38" s="45"/>
      <c r="N38" s="34"/>
      <c r="O38" s="34"/>
      <c r="P38" s="34"/>
      <c r="Q38" s="34"/>
      <c r="R38" s="34"/>
    </row>
    <row r="39" spans="1:18" ht="28.5" customHeight="1">
      <c r="B39" s="81" t="s">
        <v>827</v>
      </c>
      <c r="C39" s="91" t="s">
        <v>201</v>
      </c>
      <c r="D39" s="135" t="s">
        <v>1005</v>
      </c>
      <c r="E39" s="182" t="s">
        <v>1006</v>
      </c>
      <c r="F39" s="45"/>
      <c r="G39" s="45"/>
      <c r="H39" s="45"/>
      <c r="I39" s="46"/>
      <c r="J39" s="46"/>
      <c r="K39" s="45"/>
      <c r="L39" s="45"/>
      <c r="M39" s="45"/>
      <c r="N39" s="34"/>
      <c r="O39" s="34"/>
      <c r="P39" s="34"/>
      <c r="Q39" s="34"/>
      <c r="R39" s="34"/>
    </row>
    <row r="40" spans="1:18" ht="28.5" customHeight="1">
      <c r="B40" s="81" t="s">
        <v>827</v>
      </c>
      <c r="C40" s="91" t="s">
        <v>201</v>
      </c>
      <c r="D40" s="135" t="s">
        <v>1071</v>
      </c>
      <c r="E40" s="188" t="s">
        <v>1072</v>
      </c>
      <c r="F40" s="45"/>
      <c r="G40" s="45"/>
      <c r="H40" s="45"/>
      <c r="I40" s="46"/>
      <c r="J40" s="46"/>
      <c r="K40" s="45"/>
      <c r="L40" s="45"/>
      <c r="M40" s="45"/>
      <c r="N40" s="34"/>
      <c r="O40" s="34"/>
      <c r="P40" s="34"/>
      <c r="Q40" s="34"/>
      <c r="R40" s="34"/>
    </row>
    <row r="41" spans="1:18" ht="28.5" customHeight="1">
      <c r="B41" s="81" t="s">
        <v>827</v>
      </c>
      <c r="C41" s="91" t="s">
        <v>201</v>
      </c>
      <c r="D41" s="135" t="s">
        <v>1071</v>
      </c>
      <c r="E41" s="188" t="s">
        <v>1073</v>
      </c>
      <c r="F41" s="45"/>
      <c r="G41" s="45"/>
      <c r="H41" s="45"/>
      <c r="I41" s="46"/>
      <c r="J41" s="46"/>
      <c r="K41" s="45"/>
      <c r="L41" s="45"/>
      <c r="M41" s="45"/>
      <c r="N41" s="34"/>
      <c r="O41" s="34"/>
      <c r="P41" s="34"/>
      <c r="Q41" s="34"/>
      <c r="R41" s="34"/>
    </row>
    <row r="42" spans="1:18" ht="28.5" customHeight="1" thickBot="1">
      <c r="B42" s="81" t="s">
        <v>827</v>
      </c>
      <c r="C42" s="91" t="s">
        <v>201</v>
      </c>
      <c r="D42" s="135" t="s">
        <v>1071</v>
      </c>
      <c r="E42" s="188" t="s">
        <v>1074</v>
      </c>
      <c r="F42" s="45"/>
      <c r="G42" s="45"/>
      <c r="H42" s="45"/>
      <c r="I42" s="46"/>
      <c r="J42" s="46"/>
      <c r="K42" s="45"/>
      <c r="L42" s="45"/>
      <c r="M42" s="45"/>
      <c r="N42" s="34"/>
      <c r="O42" s="34"/>
      <c r="P42" s="34"/>
      <c r="Q42" s="34"/>
      <c r="R42" s="34"/>
    </row>
    <row r="43" spans="1:18" ht="28.5" customHeight="1" thickTop="1" thickBot="1">
      <c r="A43" s="9" t="s">
        <v>157</v>
      </c>
      <c r="B43" s="20"/>
      <c r="C43" s="83" t="s">
        <v>202</v>
      </c>
      <c r="D43" s="83"/>
      <c r="E43" s="130">
        <f>COUNTA(E6:E42)</f>
        <v>37</v>
      </c>
      <c r="F43" s="47"/>
      <c r="G43" s="47"/>
      <c r="H43" s="47"/>
      <c r="I43" s="48"/>
      <c r="J43" s="48"/>
      <c r="K43" s="47"/>
      <c r="L43" s="47"/>
      <c r="M43" s="47"/>
      <c r="N43" s="34"/>
      <c r="O43" s="34"/>
      <c r="P43" s="34"/>
      <c r="Q43" s="34"/>
      <c r="R43" s="34"/>
    </row>
    <row r="44" spans="1:18" ht="28.5" customHeight="1" thickTop="1">
      <c r="B44" s="81" t="s">
        <v>827</v>
      </c>
      <c r="C44" s="14" t="s">
        <v>205</v>
      </c>
      <c r="D44" s="134" t="s">
        <v>828</v>
      </c>
      <c r="E44" s="131" t="s">
        <v>280</v>
      </c>
      <c r="F44" s="45"/>
      <c r="G44" s="45"/>
      <c r="H44" s="45"/>
      <c r="I44" s="46"/>
      <c r="J44" s="46"/>
      <c r="K44" s="45"/>
      <c r="L44" s="45"/>
      <c r="M44" s="45"/>
      <c r="N44" s="34"/>
      <c r="O44" s="34"/>
      <c r="P44" s="34"/>
      <c r="Q44" s="34"/>
      <c r="R44" s="34"/>
    </row>
    <row r="45" spans="1:18" ht="28.5" customHeight="1">
      <c r="B45" s="81" t="s">
        <v>827</v>
      </c>
      <c r="C45" s="11" t="s">
        <v>205</v>
      </c>
      <c r="D45" s="134" t="s">
        <v>828</v>
      </c>
      <c r="E45" s="129" t="s">
        <v>208</v>
      </c>
      <c r="F45" s="45"/>
      <c r="G45" s="45"/>
      <c r="H45" s="45"/>
      <c r="I45" s="46"/>
      <c r="J45" s="46"/>
      <c r="K45" s="45"/>
      <c r="L45" s="45"/>
      <c r="M45" s="45"/>
      <c r="N45" s="34"/>
      <c r="O45" s="34"/>
      <c r="P45" s="34"/>
      <c r="Q45" s="34"/>
      <c r="R45" s="34"/>
    </row>
    <row r="46" spans="1:18" ht="28.5" customHeight="1">
      <c r="B46" s="81" t="s">
        <v>827</v>
      </c>
      <c r="C46" s="11" t="s">
        <v>205</v>
      </c>
      <c r="D46" s="134" t="s">
        <v>828</v>
      </c>
      <c r="E46" s="129" t="s">
        <v>207</v>
      </c>
      <c r="F46" s="45"/>
      <c r="G46" s="45"/>
      <c r="H46" s="45"/>
      <c r="I46" s="46"/>
      <c r="J46" s="46"/>
      <c r="K46" s="45"/>
      <c r="L46" s="45"/>
      <c r="M46" s="45"/>
      <c r="N46" s="34"/>
      <c r="O46" s="34"/>
      <c r="P46" s="34"/>
      <c r="Q46" s="34"/>
      <c r="R46" s="34"/>
    </row>
    <row r="47" spans="1:18" ht="28.5" customHeight="1">
      <c r="B47" s="81" t="s">
        <v>827</v>
      </c>
      <c r="C47" s="11" t="s">
        <v>205</v>
      </c>
      <c r="D47" s="134" t="s">
        <v>828</v>
      </c>
      <c r="E47" s="129" t="s">
        <v>281</v>
      </c>
      <c r="F47" s="45"/>
      <c r="G47" s="45"/>
      <c r="H47" s="45"/>
      <c r="I47" s="46"/>
      <c r="J47" s="46"/>
      <c r="K47" s="45"/>
      <c r="L47" s="45"/>
      <c r="M47" s="45"/>
      <c r="N47" s="34"/>
      <c r="O47" s="34"/>
      <c r="P47" s="34"/>
      <c r="Q47" s="34"/>
      <c r="R47" s="34"/>
    </row>
    <row r="48" spans="1:18" ht="28.5" customHeight="1">
      <c r="B48" s="81" t="s">
        <v>827</v>
      </c>
      <c r="C48" s="11" t="s">
        <v>205</v>
      </c>
      <c r="D48" s="134" t="s">
        <v>828</v>
      </c>
      <c r="E48" s="129" t="s">
        <v>209</v>
      </c>
      <c r="F48" s="45"/>
      <c r="G48" s="45"/>
      <c r="H48" s="45"/>
      <c r="I48" s="46"/>
      <c r="J48" s="46"/>
      <c r="K48" s="45"/>
      <c r="L48" s="45"/>
      <c r="M48" s="45"/>
      <c r="N48" s="34"/>
      <c r="O48" s="34"/>
      <c r="P48" s="34"/>
      <c r="Q48" s="34"/>
      <c r="R48" s="34"/>
    </row>
    <row r="49" spans="2:18" ht="28.5" customHeight="1">
      <c r="B49" s="81" t="s">
        <v>827</v>
      </c>
      <c r="C49" s="11" t="s">
        <v>205</v>
      </c>
      <c r="D49" s="134" t="s">
        <v>828</v>
      </c>
      <c r="E49" s="129" t="s">
        <v>398</v>
      </c>
      <c r="F49" s="45"/>
      <c r="G49" s="45"/>
      <c r="H49" s="45"/>
      <c r="I49" s="46"/>
      <c r="J49" s="46"/>
      <c r="K49" s="45"/>
      <c r="L49" s="45"/>
      <c r="M49" s="45"/>
      <c r="N49" s="34"/>
      <c r="O49" s="34"/>
      <c r="P49" s="34"/>
      <c r="Q49" s="34"/>
      <c r="R49" s="34"/>
    </row>
    <row r="50" spans="2:18" ht="28.5" customHeight="1">
      <c r="B50" s="81" t="s">
        <v>827</v>
      </c>
      <c r="C50" s="11" t="s">
        <v>205</v>
      </c>
      <c r="D50" s="134" t="s">
        <v>828</v>
      </c>
      <c r="E50" s="129" t="s">
        <v>283</v>
      </c>
      <c r="F50" s="45"/>
      <c r="G50" s="45"/>
      <c r="H50" s="45"/>
      <c r="I50" s="46"/>
      <c r="J50" s="46"/>
      <c r="K50" s="45"/>
      <c r="L50" s="45"/>
      <c r="M50" s="45"/>
      <c r="N50" s="34"/>
      <c r="O50" s="34"/>
      <c r="P50" s="34"/>
      <c r="Q50" s="34"/>
      <c r="R50" s="34"/>
    </row>
    <row r="51" spans="2:18" ht="28.5" customHeight="1">
      <c r="B51" s="81" t="s">
        <v>827</v>
      </c>
      <c r="C51" s="11" t="s">
        <v>205</v>
      </c>
      <c r="D51" s="134" t="s">
        <v>828</v>
      </c>
      <c r="E51" s="129" t="s">
        <v>1039</v>
      </c>
      <c r="F51" s="45"/>
      <c r="G51" s="45"/>
      <c r="H51" s="45"/>
      <c r="I51" s="46"/>
      <c r="J51" s="46"/>
      <c r="K51" s="45"/>
      <c r="L51" s="45"/>
      <c r="M51" s="45"/>
      <c r="N51" s="34"/>
      <c r="O51" s="34"/>
      <c r="P51" s="34"/>
      <c r="Q51" s="34"/>
      <c r="R51" s="34"/>
    </row>
    <row r="52" spans="2:18" ht="28.5" customHeight="1">
      <c r="B52" s="81" t="s">
        <v>827</v>
      </c>
      <c r="C52" s="11" t="s">
        <v>205</v>
      </c>
      <c r="D52" s="134" t="s">
        <v>828</v>
      </c>
      <c r="E52" s="129" t="s">
        <v>284</v>
      </c>
      <c r="F52" s="45"/>
      <c r="G52" s="45"/>
      <c r="H52" s="45"/>
      <c r="I52" s="46"/>
      <c r="J52" s="46"/>
      <c r="K52" s="45"/>
      <c r="L52" s="45"/>
      <c r="M52" s="45"/>
      <c r="N52" s="34"/>
      <c r="O52" s="34"/>
      <c r="P52" s="34"/>
      <c r="Q52" s="34"/>
      <c r="R52" s="34"/>
    </row>
    <row r="53" spans="2:18" ht="28.5" customHeight="1">
      <c r="B53" s="81" t="s">
        <v>827</v>
      </c>
      <c r="C53" s="11" t="s">
        <v>205</v>
      </c>
      <c r="D53" s="134" t="s">
        <v>828</v>
      </c>
      <c r="E53" s="129" t="s">
        <v>285</v>
      </c>
      <c r="F53" s="45"/>
      <c r="G53" s="45"/>
      <c r="H53" s="45"/>
      <c r="I53" s="46"/>
      <c r="J53" s="46"/>
      <c r="K53" s="45"/>
      <c r="L53" s="45"/>
      <c r="M53" s="45"/>
      <c r="N53" s="34"/>
      <c r="O53" s="34"/>
      <c r="P53" s="34"/>
      <c r="Q53" s="34"/>
      <c r="R53" s="34"/>
    </row>
    <row r="54" spans="2:18" ht="28.5" customHeight="1">
      <c r="B54" s="81" t="s">
        <v>827</v>
      </c>
      <c r="C54" s="11" t="s">
        <v>205</v>
      </c>
      <c r="D54" s="134" t="s">
        <v>828</v>
      </c>
      <c r="E54" s="129" t="s">
        <v>216</v>
      </c>
      <c r="F54" s="45"/>
      <c r="G54" s="45"/>
      <c r="H54" s="45"/>
      <c r="I54" s="46"/>
      <c r="J54" s="46"/>
      <c r="K54" s="45"/>
      <c r="L54" s="45"/>
      <c r="M54" s="45"/>
      <c r="N54" s="34"/>
      <c r="O54" s="34"/>
      <c r="P54" s="34"/>
      <c r="Q54" s="34"/>
      <c r="R54" s="34"/>
    </row>
    <row r="55" spans="2:18" ht="28.5" customHeight="1">
      <c r="B55" s="81" t="s">
        <v>827</v>
      </c>
      <c r="C55" s="11" t="s">
        <v>205</v>
      </c>
      <c r="D55" s="134" t="s">
        <v>828</v>
      </c>
      <c r="E55" s="129" t="s">
        <v>286</v>
      </c>
      <c r="F55" s="45"/>
      <c r="G55" s="45"/>
      <c r="H55" s="45"/>
      <c r="I55" s="46"/>
      <c r="J55" s="46"/>
      <c r="K55" s="45"/>
      <c r="L55" s="45"/>
      <c r="M55" s="45"/>
      <c r="N55" s="34"/>
      <c r="O55" s="34"/>
      <c r="P55" s="34"/>
      <c r="Q55" s="34"/>
      <c r="R55" s="34"/>
    </row>
    <row r="56" spans="2:18" ht="28.5" customHeight="1">
      <c r="B56" s="81" t="s">
        <v>827</v>
      </c>
      <c r="C56" s="11" t="s">
        <v>205</v>
      </c>
      <c r="D56" s="134" t="s">
        <v>828</v>
      </c>
      <c r="E56" s="129" t="s">
        <v>211</v>
      </c>
      <c r="F56" s="45"/>
      <c r="G56" s="45"/>
      <c r="H56" s="45"/>
      <c r="I56" s="46"/>
      <c r="J56" s="46"/>
      <c r="K56" s="45"/>
      <c r="L56" s="45"/>
      <c r="M56" s="45"/>
      <c r="N56" s="34"/>
      <c r="O56" s="34"/>
      <c r="P56" s="34"/>
      <c r="Q56" s="34"/>
      <c r="R56" s="34"/>
    </row>
    <row r="57" spans="2:18" ht="28.5" customHeight="1">
      <c r="B57" s="81" t="s">
        <v>827</v>
      </c>
      <c r="C57" s="11" t="s">
        <v>205</v>
      </c>
      <c r="D57" s="134" t="s">
        <v>828</v>
      </c>
      <c r="E57" s="129" t="s">
        <v>287</v>
      </c>
      <c r="F57" s="45"/>
      <c r="G57" s="45"/>
      <c r="H57" s="45"/>
      <c r="I57" s="46"/>
      <c r="J57" s="46"/>
      <c r="K57" s="45"/>
      <c r="L57" s="45"/>
      <c r="M57" s="45"/>
      <c r="N57" s="34"/>
      <c r="O57" s="34"/>
      <c r="P57" s="34"/>
      <c r="Q57" s="34"/>
      <c r="R57" s="34"/>
    </row>
    <row r="58" spans="2:18" ht="28.5" customHeight="1">
      <c r="B58" s="81" t="s">
        <v>827</v>
      </c>
      <c r="C58" s="11" t="s">
        <v>205</v>
      </c>
      <c r="D58" s="134" t="s">
        <v>828</v>
      </c>
      <c r="E58" s="129" t="s">
        <v>213</v>
      </c>
      <c r="F58" s="45"/>
      <c r="G58" s="45"/>
      <c r="H58" s="45"/>
      <c r="I58" s="46"/>
      <c r="J58" s="46"/>
      <c r="K58" s="45"/>
      <c r="L58" s="45"/>
      <c r="M58" s="45"/>
      <c r="N58" s="34"/>
      <c r="O58" s="34"/>
      <c r="P58" s="34"/>
      <c r="Q58" s="34"/>
      <c r="R58" s="34"/>
    </row>
    <row r="59" spans="2:18" ht="28.5" customHeight="1">
      <c r="B59" s="81" t="s">
        <v>827</v>
      </c>
      <c r="C59" s="11" t="s">
        <v>205</v>
      </c>
      <c r="D59" s="134" t="s">
        <v>828</v>
      </c>
      <c r="E59" s="129" t="s">
        <v>212</v>
      </c>
      <c r="F59" s="45"/>
      <c r="G59" s="45"/>
      <c r="H59" s="45"/>
      <c r="I59" s="46"/>
      <c r="J59" s="46"/>
      <c r="K59" s="45"/>
      <c r="L59" s="45"/>
      <c r="M59" s="45"/>
      <c r="N59" s="34"/>
      <c r="O59" s="34"/>
      <c r="P59" s="34"/>
      <c r="Q59" s="34"/>
      <c r="R59" s="34"/>
    </row>
    <row r="60" spans="2:18" ht="28.5" customHeight="1">
      <c r="B60" s="81" t="s">
        <v>827</v>
      </c>
      <c r="C60" s="11" t="s">
        <v>205</v>
      </c>
      <c r="D60" s="134" t="s">
        <v>828</v>
      </c>
      <c r="E60" s="129" t="s">
        <v>227</v>
      </c>
      <c r="F60" s="45"/>
      <c r="G60" s="45"/>
      <c r="H60" s="45"/>
      <c r="I60" s="46"/>
      <c r="J60" s="46"/>
      <c r="K60" s="45"/>
      <c r="L60" s="45"/>
      <c r="M60" s="45"/>
      <c r="N60" s="34"/>
      <c r="O60" s="34"/>
      <c r="P60" s="34"/>
      <c r="Q60" s="34"/>
      <c r="R60" s="34"/>
    </row>
    <row r="61" spans="2:18" ht="28.5" customHeight="1">
      <c r="B61" s="81" t="s">
        <v>827</v>
      </c>
      <c r="C61" s="11" t="s">
        <v>205</v>
      </c>
      <c r="D61" s="134" t="s">
        <v>828</v>
      </c>
      <c r="E61" s="129" t="s">
        <v>210</v>
      </c>
      <c r="F61" s="45"/>
      <c r="G61" s="45"/>
      <c r="H61" s="45"/>
      <c r="I61" s="46"/>
      <c r="J61" s="46"/>
      <c r="K61" s="45"/>
      <c r="L61" s="45"/>
      <c r="M61" s="45"/>
      <c r="N61" s="34"/>
      <c r="O61" s="34"/>
      <c r="P61" s="34"/>
      <c r="Q61" s="34"/>
      <c r="R61" s="34"/>
    </row>
    <row r="62" spans="2:18" ht="28.5" customHeight="1">
      <c r="B62" s="81" t="s">
        <v>827</v>
      </c>
      <c r="C62" s="11" t="s">
        <v>205</v>
      </c>
      <c r="D62" s="134" t="s">
        <v>828</v>
      </c>
      <c r="E62" s="129" t="s">
        <v>288</v>
      </c>
      <c r="F62" s="45"/>
      <c r="G62" s="45"/>
      <c r="H62" s="45"/>
      <c r="I62" s="46"/>
      <c r="J62" s="46"/>
      <c r="K62" s="45"/>
      <c r="L62" s="45"/>
      <c r="M62" s="45"/>
      <c r="N62" s="34"/>
      <c r="O62" s="34"/>
      <c r="P62" s="34"/>
      <c r="Q62" s="34"/>
      <c r="R62" s="34"/>
    </row>
    <row r="63" spans="2:18" ht="28.5" customHeight="1">
      <c r="B63" s="81" t="s">
        <v>827</v>
      </c>
      <c r="C63" s="11" t="s">
        <v>205</v>
      </c>
      <c r="D63" s="134" t="s">
        <v>828</v>
      </c>
      <c r="E63" s="129" t="s">
        <v>282</v>
      </c>
      <c r="F63" s="45"/>
      <c r="G63" s="45"/>
      <c r="H63" s="45"/>
      <c r="I63" s="46"/>
      <c r="J63" s="46"/>
      <c r="K63" s="45"/>
      <c r="L63" s="45"/>
      <c r="M63" s="45"/>
      <c r="N63" s="34"/>
      <c r="O63" s="34"/>
      <c r="P63" s="34"/>
      <c r="Q63" s="34"/>
      <c r="R63" s="34"/>
    </row>
    <row r="64" spans="2:18" ht="28.5" customHeight="1">
      <c r="B64" s="81" t="s">
        <v>827</v>
      </c>
      <c r="C64" s="11" t="s">
        <v>205</v>
      </c>
      <c r="D64" s="80" t="s">
        <v>832</v>
      </c>
      <c r="E64" s="129" t="s">
        <v>214</v>
      </c>
      <c r="F64" s="45"/>
      <c r="G64" s="45"/>
      <c r="H64" s="45"/>
      <c r="I64" s="46"/>
      <c r="J64" s="46"/>
      <c r="K64" s="45"/>
      <c r="L64" s="45"/>
      <c r="M64" s="45"/>
      <c r="N64" s="34"/>
      <c r="O64" s="34"/>
      <c r="P64" s="34"/>
      <c r="Q64" s="34"/>
      <c r="R64" s="34"/>
    </row>
    <row r="65" spans="1:18" ht="28.5" customHeight="1">
      <c r="B65" s="81" t="s">
        <v>827</v>
      </c>
      <c r="C65" s="11" t="s">
        <v>205</v>
      </c>
      <c r="D65" s="80" t="s">
        <v>832</v>
      </c>
      <c r="E65" s="129" t="s">
        <v>289</v>
      </c>
      <c r="F65" s="45"/>
      <c r="G65" s="45"/>
      <c r="H65" s="45"/>
      <c r="I65" s="46"/>
      <c r="J65" s="46"/>
      <c r="K65" s="45"/>
      <c r="L65" s="45"/>
      <c r="M65" s="45"/>
      <c r="N65" s="34"/>
      <c r="O65" s="34"/>
      <c r="P65" s="34"/>
      <c r="Q65" s="34"/>
      <c r="R65" s="34"/>
    </row>
    <row r="66" spans="1:18" ht="28.5" customHeight="1">
      <c r="B66" s="81" t="s">
        <v>827</v>
      </c>
      <c r="C66" s="11" t="s">
        <v>205</v>
      </c>
      <c r="D66" s="80" t="s">
        <v>832</v>
      </c>
      <c r="E66" s="129" t="s">
        <v>290</v>
      </c>
      <c r="F66" s="45"/>
      <c r="G66" s="45"/>
      <c r="H66" s="45"/>
      <c r="I66" s="46"/>
      <c r="J66" s="46"/>
      <c r="K66" s="45"/>
      <c r="L66" s="45"/>
      <c r="M66" s="45"/>
      <c r="N66" s="34"/>
      <c r="O66" s="34"/>
      <c r="P66" s="34"/>
      <c r="Q66" s="34"/>
      <c r="R66" s="34"/>
    </row>
    <row r="67" spans="1:18" s="1" customFormat="1" ht="28.5" customHeight="1">
      <c r="A67" s="3"/>
      <c r="B67" s="81" t="s">
        <v>827</v>
      </c>
      <c r="C67" s="84" t="s">
        <v>205</v>
      </c>
      <c r="D67" s="80" t="s">
        <v>830</v>
      </c>
      <c r="E67" s="138" t="s">
        <v>544</v>
      </c>
      <c r="F67" s="92"/>
      <c r="G67" s="92"/>
      <c r="H67" s="92"/>
      <c r="I67" s="93"/>
      <c r="J67" s="93"/>
      <c r="K67" s="92"/>
      <c r="L67" s="92"/>
      <c r="M67" s="92"/>
      <c r="N67" s="94"/>
      <c r="O67" s="94"/>
      <c r="P67" s="94"/>
      <c r="Q67" s="94"/>
      <c r="R67" s="94"/>
    </row>
    <row r="68" spans="1:18" s="1" customFormat="1" ht="28.5" customHeight="1">
      <c r="A68" s="3"/>
      <c r="B68" s="81" t="s">
        <v>827</v>
      </c>
      <c r="C68" s="84" t="s">
        <v>205</v>
      </c>
      <c r="D68" s="80" t="s">
        <v>830</v>
      </c>
      <c r="E68" s="138" t="s">
        <v>545</v>
      </c>
      <c r="F68" s="92"/>
      <c r="G68" s="92"/>
      <c r="H68" s="92"/>
      <c r="I68" s="93"/>
      <c r="J68" s="93"/>
      <c r="K68" s="92"/>
      <c r="L68" s="92"/>
      <c r="M68" s="92"/>
      <c r="N68" s="94"/>
      <c r="O68" s="94"/>
      <c r="P68" s="94"/>
      <c r="Q68" s="94"/>
      <c r="R68" s="94"/>
    </row>
    <row r="69" spans="1:18" s="1" customFormat="1" ht="28.5" customHeight="1">
      <c r="A69" s="3"/>
      <c r="B69" s="81" t="s">
        <v>827</v>
      </c>
      <c r="C69" s="84" t="s">
        <v>205</v>
      </c>
      <c r="D69" s="80" t="s">
        <v>830</v>
      </c>
      <c r="E69" s="138" t="s">
        <v>546</v>
      </c>
      <c r="F69" s="92"/>
      <c r="G69" s="92"/>
      <c r="H69" s="92"/>
      <c r="I69" s="93"/>
      <c r="J69" s="93"/>
      <c r="K69" s="92"/>
      <c r="L69" s="92"/>
      <c r="M69" s="92"/>
      <c r="N69" s="94"/>
      <c r="O69" s="94"/>
      <c r="P69" s="94"/>
      <c r="Q69" s="94"/>
      <c r="R69" s="94"/>
    </row>
    <row r="70" spans="1:18" s="1" customFormat="1" ht="28.5" customHeight="1">
      <c r="A70" s="3"/>
      <c r="B70" s="81" t="s">
        <v>827</v>
      </c>
      <c r="C70" s="84" t="s">
        <v>205</v>
      </c>
      <c r="D70" s="80" t="s">
        <v>830</v>
      </c>
      <c r="E70" s="138" t="s">
        <v>547</v>
      </c>
      <c r="F70" s="92"/>
      <c r="G70" s="92"/>
      <c r="H70" s="92"/>
      <c r="I70" s="93"/>
      <c r="J70" s="93"/>
      <c r="K70" s="92"/>
      <c r="L70" s="92"/>
      <c r="M70" s="92"/>
      <c r="N70" s="94"/>
      <c r="O70" s="94"/>
      <c r="P70" s="94"/>
      <c r="Q70" s="94"/>
      <c r="R70" s="94"/>
    </row>
    <row r="71" spans="1:18" s="1" customFormat="1" ht="28.5" customHeight="1">
      <c r="A71" s="3"/>
      <c r="B71" s="81" t="s">
        <v>827</v>
      </c>
      <c r="C71" s="84" t="s">
        <v>205</v>
      </c>
      <c r="D71" s="80" t="s">
        <v>830</v>
      </c>
      <c r="E71" s="138" t="s">
        <v>548</v>
      </c>
      <c r="F71" s="92"/>
      <c r="G71" s="92"/>
      <c r="H71" s="92"/>
      <c r="I71" s="93"/>
      <c r="J71" s="93"/>
      <c r="K71" s="92"/>
      <c r="L71" s="92"/>
      <c r="M71" s="92"/>
      <c r="N71" s="94"/>
      <c r="O71" s="94"/>
      <c r="P71" s="94"/>
      <c r="Q71" s="94"/>
      <c r="R71" s="94"/>
    </row>
    <row r="72" spans="1:18" s="1" customFormat="1" ht="28.5" customHeight="1">
      <c r="A72" s="3"/>
      <c r="B72" s="81" t="s">
        <v>827</v>
      </c>
      <c r="C72" s="84" t="s">
        <v>205</v>
      </c>
      <c r="D72" s="80" t="s">
        <v>830</v>
      </c>
      <c r="E72" s="138" t="s">
        <v>549</v>
      </c>
      <c r="F72" s="92"/>
      <c r="G72" s="92"/>
      <c r="H72" s="92"/>
      <c r="I72" s="93"/>
      <c r="J72" s="93"/>
      <c r="K72" s="92"/>
      <c r="L72" s="92"/>
      <c r="M72" s="92"/>
      <c r="N72" s="94"/>
      <c r="O72" s="94"/>
      <c r="P72" s="94"/>
      <c r="Q72" s="94"/>
      <c r="R72" s="94"/>
    </row>
    <row r="73" spans="1:18" s="1" customFormat="1" ht="28.5" customHeight="1">
      <c r="A73" s="3"/>
      <c r="B73" s="81" t="s">
        <v>827</v>
      </c>
      <c r="C73" s="84" t="s">
        <v>205</v>
      </c>
      <c r="D73" s="134" t="s">
        <v>831</v>
      </c>
      <c r="E73" s="136" t="s">
        <v>739</v>
      </c>
      <c r="F73" s="92"/>
      <c r="G73" s="92"/>
      <c r="H73" s="92"/>
      <c r="I73" s="93"/>
      <c r="J73" s="93"/>
      <c r="K73" s="92"/>
      <c r="L73" s="92"/>
      <c r="M73" s="92"/>
      <c r="N73" s="94"/>
      <c r="O73" s="94"/>
      <c r="P73" s="94"/>
      <c r="Q73" s="94"/>
      <c r="R73" s="94"/>
    </row>
    <row r="74" spans="1:18" s="1" customFormat="1" ht="28.5" customHeight="1">
      <c r="A74" s="3"/>
      <c r="B74" s="81" t="s">
        <v>827</v>
      </c>
      <c r="C74" s="84" t="s">
        <v>205</v>
      </c>
      <c r="D74" s="134" t="s">
        <v>951</v>
      </c>
      <c r="E74" s="176" t="s">
        <v>952</v>
      </c>
      <c r="F74" s="92"/>
      <c r="G74" s="92"/>
      <c r="H74" s="92"/>
      <c r="I74" s="93"/>
      <c r="J74" s="93"/>
      <c r="K74" s="92"/>
      <c r="L74" s="92"/>
      <c r="M74" s="92"/>
      <c r="N74" s="94"/>
      <c r="O74" s="94"/>
      <c r="P74" s="94"/>
      <c r="Q74" s="94"/>
      <c r="R74" s="94"/>
    </row>
    <row r="75" spans="1:18" s="1" customFormat="1" ht="28.5" customHeight="1">
      <c r="A75" s="3"/>
      <c r="B75" s="81" t="s">
        <v>827</v>
      </c>
      <c r="C75" s="84" t="s">
        <v>205</v>
      </c>
      <c r="D75" s="134" t="s">
        <v>951</v>
      </c>
      <c r="E75" s="176" t="s">
        <v>953</v>
      </c>
      <c r="F75" s="92"/>
      <c r="G75" s="92"/>
      <c r="H75" s="92"/>
      <c r="I75" s="93"/>
      <c r="J75" s="93"/>
      <c r="K75" s="92"/>
      <c r="L75" s="92"/>
      <c r="M75" s="92"/>
      <c r="N75" s="94"/>
      <c r="O75" s="94"/>
      <c r="P75" s="94"/>
      <c r="Q75" s="94"/>
      <c r="R75" s="94"/>
    </row>
    <row r="76" spans="1:18" s="1" customFormat="1" ht="28.5" customHeight="1">
      <c r="A76" s="3"/>
      <c r="B76" s="81" t="s">
        <v>827</v>
      </c>
      <c r="C76" s="84" t="s">
        <v>205</v>
      </c>
      <c r="D76" s="134" t="s">
        <v>951</v>
      </c>
      <c r="E76" s="176" t="s">
        <v>954</v>
      </c>
      <c r="F76" s="92"/>
      <c r="G76" s="92"/>
      <c r="H76" s="92"/>
      <c r="I76" s="93"/>
      <c r="J76" s="93"/>
      <c r="K76" s="92"/>
      <c r="L76" s="92"/>
      <c r="M76" s="92"/>
      <c r="N76" s="94"/>
      <c r="O76" s="94"/>
      <c r="P76" s="94"/>
      <c r="Q76" s="94"/>
      <c r="R76" s="94"/>
    </row>
    <row r="77" spans="1:18" s="1" customFormat="1" ht="28.5" customHeight="1">
      <c r="A77" s="3"/>
      <c r="B77" s="81" t="s">
        <v>827</v>
      </c>
      <c r="C77" s="84" t="s">
        <v>205</v>
      </c>
      <c r="D77" s="134" t="s">
        <v>1071</v>
      </c>
      <c r="E77" s="191" t="s">
        <v>1104</v>
      </c>
      <c r="F77" s="92"/>
      <c r="G77" s="92"/>
      <c r="H77" s="92"/>
      <c r="I77" s="93"/>
      <c r="J77" s="93"/>
      <c r="K77" s="92"/>
      <c r="L77" s="92"/>
      <c r="M77" s="92"/>
      <c r="N77" s="94"/>
      <c r="O77" s="94"/>
      <c r="P77" s="94"/>
      <c r="Q77" s="94"/>
      <c r="R77" s="94"/>
    </row>
    <row r="78" spans="1:18" s="1" customFormat="1" ht="28.5" customHeight="1">
      <c r="A78" s="3"/>
      <c r="B78" s="81" t="s">
        <v>827</v>
      </c>
      <c r="C78" s="84" t="s">
        <v>205</v>
      </c>
      <c r="D78" s="134" t="s">
        <v>1105</v>
      </c>
      <c r="E78" s="188" t="s">
        <v>1106</v>
      </c>
      <c r="F78" s="92"/>
      <c r="G78" s="92"/>
      <c r="H78" s="92"/>
      <c r="I78" s="93"/>
      <c r="J78" s="93"/>
      <c r="K78" s="92"/>
      <c r="L78" s="92"/>
      <c r="M78" s="92"/>
      <c r="N78" s="94"/>
      <c r="O78" s="94"/>
      <c r="P78" s="94"/>
      <c r="Q78" s="94"/>
      <c r="R78" s="94"/>
    </row>
    <row r="79" spans="1:18" s="1" customFormat="1" ht="28.5" customHeight="1">
      <c r="A79" s="3"/>
      <c r="B79" s="81" t="s">
        <v>827</v>
      </c>
      <c r="C79" s="84" t="s">
        <v>205</v>
      </c>
      <c r="D79" s="134" t="s">
        <v>1105</v>
      </c>
      <c r="E79" s="188" t="s">
        <v>1107</v>
      </c>
      <c r="F79" s="92"/>
      <c r="G79" s="92"/>
      <c r="H79" s="92"/>
      <c r="I79" s="93"/>
      <c r="J79" s="93"/>
      <c r="K79" s="92"/>
      <c r="L79" s="92"/>
      <c r="M79" s="92"/>
      <c r="N79" s="94"/>
      <c r="O79" s="94"/>
      <c r="P79" s="94"/>
      <c r="Q79" s="94"/>
      <c r="R79" s="94"/>
    </row>
    <row r="80" spans="1:18" s="1" customFormat="1" ht="28.5" customHeight="1">
      <c r="A80" s="3"/>
      <c r="B80" s="81" t="s">
        <v>827</v>
      </c>
      <c r="C80" s="84" t="s">
        <v>205</v>
      </c>
      <c r="D80" s="134" t="s">
        <v>1105</v>
      </c>
      <c r="E80" s="188" t="s">
        <v>1108</v>
      </c>
      <c r="F80" s="92"/>
      <c r="G80" s="92"/>
      <c r="H80" s="92"/>
      <c r="I80" s="93"/>
      <c r="J80" s="93"/>
      <c r="K80" s="92"/>
      <c r="L80" s="92"/>
      <c r="M80" s="92"/>
      <c r="N80" s="94"/>
      <c r="O80" s="94"/>
      <c r="P80" s="94"/>
      <c r="Q80" s="94"/>
      <c r="R80" s="94"/>
    </row>
    <row r="81" spans="1:18" s="1" customFormat="1" ht="28.5" customHeight="1">
      <c r="A81" s="3"/>
      <c r="B81" s="81" t="s">
        <v>827</v>
      </c>
      <c r="C81" s="84" t="s">
        <v>205</v>
      </c>
      <c r="D81" s="134" t="s">
        <v>1135</v>
      </c>
      <c r="E81" s="188" t="s">
        <v>1136</v>
      </c>
      <c r="F81" s="92"/>
      <c r="G81" s="92"/>
      <c r="H81" s="92"/>
      <c r="I81" s="93"/>
      <c r="J81" s="93"/>
      <c r="K81" s="92"/>
      <c r="L81" s="92"/>
      <c r="M81" s="92"/>
      <c r="N81" s="94"/>
      <c r="O81" s="94"/>
      <c r="P81" s="94"/>
      <c r="Q81" s="94"/>
      <c r="R81" s="94"/>
    </row>
    <row r="82" spans="1:18" s="1" customFormat="1" ht="28.5" customHeight="1">
      <c r="A82" s="3"/>
      <c r="B82" s="81" t="s">
        <v>827</v>
      </c>
      <c r="C82" s="84" t="s">
        <v>205</v>
      </c>
      <c r="D82" s="134" t="s">
        <v>1135</v>
      </c>
      <c r="E82" s="223" t="s">
        <v>1164</v>
      </c>
      <c r="F82" s="92"/>
      <c r="G82" s="92"/>
      <c r="H82" s="92"/>
      <c r="I82" s="93"/>
      <c r="J82" s="93"/>
      <c r="K82" s="92"/>
      <c r="L82" s="92"/>
      <c r="M82" s="92"/>
      <c r="N82" s="94"/>
      <c r="O82" s="94"/>
      <c r="P82" s="94"/>
      <c r="Q82" s="94"/>
      <c r="R82" s="94"/>
    </row>
    <row r="83" spans="1:18" s="1" customFormat="1" ht="28.5" customHeight="1" thickBot="1">
      <c r="A83" s="3"/>
      <c r="B83" s="81" t="s">
        <v>827</v>
      </c>
      <c r="C83" s="84" t="s">
        <v>205</v>
      </c>
      <c r="D83" s="134" t="s">
        <v>1166</v>
      </c>
      <c r="E83" s="223" t="s">
        <v>1165</v>
      </c>
      <c r="F83" s="92"/>
      <c r="G83" s="92"/>
      <c r="H83" s="92"/>
      <c r="I83" s="93"/>
      <c r="J83" s="93"/>
      <c r="K83" s="92"/>
      <c r="L83" s="92"/>
      <c r="M83" s="92"/>
      <c r="N83" s="94"/>
      <c r="O83" s="94"/>
      <c r="P83" s="94"/>
      <c r="Q83" s="94"/>
      <c r="R83" s="94"/>
    </row>
    <row r="84" spans="1:18" ht="28.5" customHeight="1" thickTop="1" thickBot="1">
      <c r="A84" s="9" t="s">
        <v>158</v>
      </c>
      <c r="B84" s="20"/>
      <c r="C84" s="83" t="s">
        <v>228</v>
      </c>
      <c r="D84" s="83"/>
      <c r="E84" s="130">
        <f>COUNTA(E44:E83)</f>
        <v>40</v>
      </c>
      <c r="F84" s="47"/>
      <c r="G84" s="47"/>
      <c r="H84" s="33"/>
      <c r="I84" s="48"/>
      <c r="J84" s="48"/>
      <c r="K84" s="47"/>
      <c r="L84" s="47"/>
      <c r="M84" s="47"/>
      <c r="N84" s="34"/>
      <c r="O84" s="34"/>
      <c r="P84" s="34"/>
      <c r="Q84" s="34"/>
      <c r="R84" s="34"/>
    </row>
    <row r="85" spans="1:18" ht="28.5" customHeight="1" thickTop="1">
      <c r="B85" s="81" t="s">
        <v>827</v>
      </c>
      <c r="C85" s="14" t="s">
        <v>172</v>
      </c>
      <c r="D85" s="134" t="s">
        <v>828</v>
      </c>
      <c r="E85" s="131" t="s">
        <v>400</v>
      </c>
      <c r="F85" s="45"/>
      <c r="G85" s="45"/>
      <c r="H85" s="79"/>
      <c r="I85" s="46"/>
      <c r="J85" s="46"/>
      <c r="K85" s="45"/>
      <c r="L85" s="45"/>
      <c r="M85" s="45"/>
      <c r="N85" s="34"/>
      <c r="O85" s="34"/>
      <c r="P85" s="34"/>
      <c r="Q85" s="34"/>
      <c r="R85" s="34"/>
    </row>
    <row r="86" spans="1:18" ht="28.5" customHeight="1">
      <c r="B86" s="81" t="s">
        <v>827</v>
      </c>
      <c r="C86" s="11" t="s">
        <v>172</v>
      </c>
      <c r="D86" s="134" t="s">
        <v>828</v>
      </c>
      <c r="E86" s="129" t="s">
        <v>401</v>
      </c>
      <c r="F86" s="45"/>
      <c r="G86" s="45"/>
      <c r="H86" s="78"/>
      <c r="I86" s="46"/>
      <c r="J86" s="46"/>
      <c r="K86" s="45"/>
      <c r="L86" s="45"/>
      <c r="M86" s="45"/>
      <c r="N86" s="34"/>
      <c r="O86" s="34"/>
      <c r="P86" s="34"/>
      <c r="Q86" s="34"/>
      <c r="R86" s="34"/>
    </row>
    <row r="87" spans="1:18" ht="28.5" customHeight="1">
      <c r="B87" s="81" t="s">
        <v>827</v>
      </c>
      <c r="C87" s="11" t="s">
        <v>172</v>
      </c>
      <c r="D87" s="134" t="s">
        <v>828</v>
      </c>
      <c r="E87" s="129" t="s">
        <v>291</v>
      </c>
      <c r="F87" s="45"/>
      <c r="G87" s="45"/>
      <c r="H87" s="45"/>
      <c r="I87" s="46"/>
      <c r="J87" s="46"/>
      <c r="K87" s="45"/>
      <c r="L87" s="45"/>
      <c r="M87" s="45"/>
      <c r="N87" s="34"/>
      <c r="O87" s="34"/>
      <c r="P87" s="34"/>
      <c r="Q87" s="34"/>
      <c r="R87" s="34"/>
    </row>
    <row r="88" spans="1:18" ht="28.5" customHeight="1">
      <c r="B88" s="81" t="s">
        <v>827</v>
      </c>
      <c r="C88" s="11" t="s">
        <v>172</v>
      </c>
      <c r="D88" s="134" t="s">
        <v>828</v>
      </c>
      <c r="E88" s="129" t="s">
        <v>238</v>
      </c>
      <c r="F88" s="45"/>
      <c r="G88" s="45"/>
      <c r="H88" s="45"/>
      <c r="I88" s="46"/>
      <c r="J88" s="46"/>
      <c r="K88" s="45"/>
      <c r="L88" s="45"/>
      <c r="M88" s="45"/>
      <c r="N88" s="34"/>
      <c r="O88" s="34"/>
      <c r="P88" s="34"/>
      <c r="Q88" s="34"/>
      <c r="R88" s="34"/>
    </row>
    <row r="89" spans="1:18" ht="28.5" customHeight="1">
      <c r="B89" s="81" t="s">
        <v>827</v>
      </c>
      <c r="C89" s="13" t="s">
        <v>172</v>
      </c>
      <c r="D89" s="134" t="s">
        <v>833</v>
      </c>
      <c r="E89" s="132" t="s">
        <v>402</v>
      </c>
      <c r="F89" s="45"/>
      <c r="G89" s="45"/>
      <c r="H89" s="45"/>
      <c r="I89" s="46"/>
      <c r="J89" s="46"/>
      <c r="K89" s="45"/>
      <c r="L89" s="45"/>
      <c r="M89" s="45"/>
      <c r="N89" s="34"/>
      <c r="O89" s="34"/>
      <c r="P89" s="34"/>
      <c r="Q89" s="34"/>
      <c r="R89" s="34"/>
    </row>
    <row r="90" spans="1:18" ht="28.5" customHeight="1">
      <c r="B90" s="81" t="s">
        <v>827</v>
      </c>
      <c r="C90" s="13" t="s">
        <v>172</v>
      </c>
      <c r="D90" s="134" t="s">
        <v>828</v>
      </c>
      <c r="E90" s="132" t="s">
        <v>506</v>
      </c>
      <c r="F90" s="45"/>
      <c r="G90" s="45"/>
      <c r="H90" s="45"/>
      <c r="I90" s="46"/>
      <c r="J90" s="46"/>
      <c r="K90" s="45"/>
      <c r="L90" s="45"/>
      <c r="M90" s="45"/>
      <c r="N90" s="34"/>
      <c r="O90" s="34"/>
      <c r="P90" s="34"/>
      <c r="Q90" s="34"/>
      <c r="R90" s="34"/>
    </row>
    <row r="91" spans="1:18" ht="28.5" customHeight="1">
      <c r="B91" s="81" t="s">
        <v>827</v>
      </c>
      <c r="C91" s="11" t="s">
        <v>172</v>
      </c>
      <c r="D91" s="134" t="s">
        <v>834</v>
      </c>
      <c r="E91" s="129" t="s">
        <v>507</v>
      </c>
      <c r="F91" s="45"/>
      <c r="G91" s="45"/>
      <c r="H91" s="45"/>
      <c r="I91" s="46"/>
      <c r="J91" s="46"/>
      <c r="K91" s="45"/>
      <c r="L91" s="45"/>
      <c r="M91" s="45"/>
      <c r="N91" s="34"/>
      <c r="O91" s="34"/>
      <c r="P91" s="34"/>
      <c r="Q91" s="34"/>
      <c r="R91" s="34"/>
    </row>
    <row r="92" spans="1:18" ht="28.5" customHeight="1">
      <c r="B92" s="81" t="s">
        <v>827</v>
      </c>
      <c r="C92" s="4" t="s">
        <v>172</v>
      </c>
      <c r="D92" s="108" t="s">
        <v>830</v>
      </c>
      <c r="E92" s="131" t="s">
        <v>550</v>
      </c>
      <c r="F92" s="45"/>
      <c r="G92" s="45"/>
      <c r="H92" s="45"/>
      <c r="I92" s="46"/>
      <c r="J92" s="46"/>
      <c r="K92" s="45"/>
      <c r="L92" s="45"/>
      <c r="M92" s="45"/>
      <c r="N92" s="34"/>
      <c r="O92" s="34"/>
      <c r="P92" s="34"/>
      <c r="Q92" s="34"/>
      <c r="R92" s="34"/>
    </row>
    <row r="93" spans="1:18" ht="28.5" customHeight="1">
      <c r="B93" s="81" t="s">
        <v>827</v>
      </c>
      <c r="C93" s="84" t="s">
        <v>172</v>
      </c>
      <c r="D93" s="108" t="s">
        <v>830</v>
      </c>
      <c r="E93" s="129" t="s">
        <v>551</v>
      </c>
      <c r="F93" s="45"/>
      <c r="G93" s="45"/>
      <c r="H93" s="45"/>
      <c r="I93" s="46"/>
      <c r="J93" s="46"/>
      <c r="K93" s="45"/>
      <c r="L93" s="45"/>
      <c r="M93" s="45"/>
      <c r="N93" s="34"/>
      <c r="O93" s="34"/>
      <c r="P93" s="34"/>
      <c r="Q93" s="34"/>
      <c r="R93" s="34"/>
    </row>
    <row r="94" spans="1:18" ht="28.5" customHeight="1">
      <c r="B94" s="81" t="s">
        <v>827</v>
      </c>
      <c r="C94" s="84" t="s">
        <v>172</v>
      </c>
      <c r="D94" s="134" t="s">
        <v>831</v>
      </c>
      <c r="E94" s="98" t="s">
        <v>659</v>
      </c>
      <c r="F94" s="45"/>
      <c r="G94" s="45"/>
      <c r="H94" s="45"/>
      <c r="I94" s="46"/>
      <c r="J94" s="46"/>
      <c r="K94" s="45"/>
      <c r="L94" s="45"/>
      <c r="M94" s="45"/>
      <c r="N94" s="34"/>
      <c r="O94" s="34"/>
      <c r="P94" s="34"/>
      <c r="Q94" s="34"/>
      <c r="R94" s="34"/>
    </row>
    <row r="95" spans="1:18" ht="28.5" customHeight="1">
      <c r="B95" s="81" t="s">
        <v>827</v>
      </c>
      <c r="C95" s="84" t="s">
        <v>172</v>
      </c>
      <c r="D95" s="134" t="s">
        <v>831</v>
      </c>
      <c r="E95" s="98" t="s">
        <v>660</v>
      </c>
      <c r="F95" s="45"/>
      <c r="G95" s="45"/>
      <c r="H95" s="45"/>
      <c r="I95" s="46"/>
      <c r="J95" s="46"/>
      <c r="K95" s="45"/>
      <c r="L95" s="45"/>
      <c r="M95" s="45"/>
      <c r="N95" s="34"/>
      <c r="O95" s="34"/>
      <c r="P95" s="34"/>
      <c r="Q95" s="34"/>
      <c r="R95" s="34"/>
    </row>
    <row r="96" spans="1:18" ht="28.5" customHeight="1">
      <c r="B96" s="81" t="s">
        <v>827</v>
      </c>
      <c r="C96" s="84" t="s">
        <v>172</v>
      </c>
      <c r="D96" s="129" t="s">
        <v>831</v>
      </c>
      <c r="E96" s="136" t="s">
        <v>1133</v>
      </c>
      <c r="F96" s="45"/>
      <c r="G96" s="45"/>
      <c r="H96" s="45"/>
      <c r="I96" s="46"/>
      <c r="J96" s="46"/>
      <c r="K96" s="45"/>
      <c r="L96" s="45"/>
      <c r="M96" s="45"/>
      <c r="N96" s="34"/>
      <c r="O96" s="34"/>
      <c r="P96" s="34"/>
      <c r="Q96" s="34"/>
      <c r="R96" s="34"/>
    </row>
    <row r="97" spans="1:18" ht="28.5" customHeight="1">
      <c r="B97" s="81" t="s">
        <v>827</v>
      </c>
      <c r="C97" s="84" t="s">
        <v>172</v>
      </c>
      <c r="D97" s="129" t="s">
        <v>831</v>
      </c>
      <c r="E97" s="136" t="s">
        <v>661</v>
      </c>
      <c r="F97" s="45"/>
      <c r="G97" s="45"/>
      <c r="H97" s="45"/>
      <c r="I97" s="46"/>
      <c r="J97" s="46"/>
      <c r="K97" s="45"/>
      <c r="L97" s="45"/>
      <c r="M97" s="45"/>
      <c r="N97" s="34"/>
      <c r="O97" s="34"/>
      <c r="P97" s="34"/>
      <c r="Q97" s="34"/>
      <c r="R97" s="34"/>
    </row>
    <row r="98" spans="1:18" ht="28.5" customHeight="1">
      <c r="B98" s="81" t="s">
        <v>827</v>
      </c>
      <c r="C98" s="84" t="s">
        <v>172</v>
      </c>
      <c r="D98" s="129" t="s">
        <v>831</v>
      </c>
      <c r="E98" s="98" t="s">
        <v>662</v>
      </c>
      <c r="F98" s="45"/>
      <c r="G98" s="45"/>
      <c r="H98" s="45"/>
      <c r="I98" s="46"/>
      <c r="J98" s="46"/>
      <c r="K98" s="45"/>
      <c r="L98" s="45"/>
      <c r="M98" s="45"/>
      <c r="N98" s="34"/>
      <c r="O98" s="34"/>
      <c r="P98" s="34"/>
      <c r="Q98" s="34"/>
      <c r="R98" s="34"/>
    </row>
    <row r="99" spans="1:18" ht="28.5" customHeight="1">
      <c r="B99" s="81" t="s">
        <v>827</v>
      </c>
      <c r="C99" s="84" t="s">
        <v>172</v>
      </c>
      <c r="D99" s="129" t="s">
        <v>831</v>
      </c>
      <c r="E99" s="98" t="s">
        <v>794</v>
      </c>
      <c r="F99" s="45"/>
      <c r="G99" s="45"/>
      <c r="H99" s="45"/>
      <c r="I99" s="46"/>
      <c r="J99" s="46"/>
      <c r="K99" s="45"/>
      <c r="L99" s="45"/>
      <c r="M99" s="45"/>
      <c r="N99" s="34"/>
      <c r="O99" s="34"/>
      <c r="P99" s="34"/>
      <c r="Q99" s="34"/>
      <c r="R99" s="34"/>
    </row>
    <row r="100" spans="1:18" ht="28.5" customHeight="1" thickBot="1">
      <c r="B100" s="81" t="s">
        <v>827</v>
      </c>
      <c r="C100" s="84" t="s">
        <v>172</v>
      </c>
      <c r="D100" s="129" t="s">
        <v>1005</v>
      </c>
      <c r="E100" s="98" t="s">
        <v>1134</v>
      </c>
      <c r="F100" s="45"/>
      <c r="G100" s="45"/>
      <c r="H100" s="45"/>
      <c r="I100" s="46"/>
      <c r="J100" s="46"/>
      <c r="K100" s="45"/>
      <c r="L100" s="45"/>
      <c r="M100" s="45"/>
      <c r="N100" s="34"/>
      <c r="O100" s="34"/>
      <c r="P100" s="34"/>
      <c r="Q100" s="34"/>
      <c r="R100" s="34"/>
    </row>
    <row r="101" spans="1:18" ht="28.5" customHeight="1" thickTop="1" thickBot="1">
      <c r="A101" s="9" t="s">
        <v>157</v>
      </c>
      <c r="B101" s="20"/>
      <c r="C101" s="83" t="s">
        <v>177</v>
      </c>
      <c r="D101" s="83"/>
      <c r="E101" s="130">
        <f>COUNTA(E85:E100)</f>
        <v>16</v>
      </c>
      <c r="F101" s="47"/>
      <c r="G101" s="47"/>
      <c r="H101" s="47"/>
      <c r="I101" s="48"/>
      <c r="J101" s="48"/>
      <c r="K101" s="47"/>
      <c r="L101" s="47"/>
      <c r="M101" s="47"/>
      <c r="N101" s="34"/>
      <c r="O101" s="34"/>
      <c r="P101" s="34"/>
      <c r="Q101" s="34"/>
      <c r="R101" s="34"/>
    </row>
    <row r="102" spans="1:18" ht="28.5" customHeight="1" thickTop="1">
      <c r="B102" s="81" t="s">
        <v>827</v>
      </c>
      <c r="C102" s="14" t="s">
        <v>165</v>
      </c>
      <c r="D102" s="134" t="s">
        <v>828</v>
      </c>
      <c r="E102" s="129" t="s">
        <v>1110</v>
      </c>
      <c r="F102" s="45"/>
      <c r="G102" s="45"/>
      <c r="H102" s="45"/>
      <c r="I102" s="46"/>
      <c r="J102" s="46"/>
      <c r="K102" s="45"/>
      <c r="L102" s="45"/>
      <c r="M102" s="45"/>
      <c r="N102" s="34"/>
      <c r="O102" s="34"/>
      <c r="P102" s="34"/>
      <c r="Q102" s="34"/>
      <c r="R102" s="34"/>
    </row>
    <row r="103" spans="1:18" ht="28.5" customHeight="1">
      <c r="B103" s="81" t="s">
        <v>827</v>
      </c>
      <c r="C103" s="106" t="s">
        <v>165</v>
      </c>
      <c r="D103" s="134" t="s">
        <v>828</v>
      </c>
      <c r="E103" s="129" t="s">
        <v>403</v>
      </c>
      <c r="F103" s="45"/>
      <c r="G103" s="45"/>
      <c r="H103" s="45"/>
      <c r="I103" s="46"/>
      <c r="J103" s="46"/>
      <c r="K103" s="45"/>
      <c r="L103" s="45"/>
      <c r="M103" s="45"/>
      <c r="N103" s="34"/>
      <c r="O103" s="34"/>
      <c r="P103" s="34"/>
      <c r="Q103" s="34"/>
      <c r="R103" s="34"/>
    </row>
    <row r="104" spans="1:18" ht="28.5" customHeight="1">
      <c r="B104" s="81" t="s">
        <v>827</v>
      </c>
      <c r="C104" s="11" t="s">
        <v>165</v>
      </c>
      <c r="D104" s="134" t="s">
        <v>828</v>
      </c>
      <c r="E104" s="129" t="s">
        <v>500</v>
      </c>
      <c r="F104" s="45"/>
      <c r="G104" s="45"/>
      <c r="H104" s="45"/>
      <c r="I104" s="46"/>
      <c r="J104" s="46"/>
      <c r="K104" s="45"/>
      <c r="L104" s="45"/>
      <c r="M104" s="45"/>
      <c r="N104" s="34"/>
      <c r="O104" s="34"/>
      <c r="P104" s="34"/>
      <c r="Q104" s="34"/>
      <c r="R104" s="34"/>
    </row>
    <row r="105" spans="1:18" ht="28.5" customHeight="1">
      <c r="B105" s="81" t="s">
        <v>827</v>
      </c>
      <c r="C105" s="11" t="s">
        <v>165</v>
      </c>
      <c r="D105" s="134" t="s">
        <v>828</v>
      </c>
      <c r="E105" s="129" t="s">
        <v>501</v>
      </c>
      <c r="F105" s="45"/>
      <c r="G105" s="45"/>
      <c r="H105" s="45"/>
      <c r="I105" s="46"/>
      <c r="J105" s="46"/>
      <c r="K105" s="45"/>
      <c r="L105" s="45"/>
      <c r="M105" s="45"/>
      <c r="N105" s="34"/>
      <c r="O105" s="34"/>
      <c r="P105" s="34"/>
      <c r="Q105" s="34"/>
      <c r="R105" s="34"/>
    </row>
    <row r="106" spans="1:18" ht="28.5" customHeight="1">
      <c r="B106" s="81" t="s">
        <v>827</v>
      </c>
      <c r="C106" s="11" t="s">
        <v>165</v>
      </c>
      <c r="D106" s="134" t="s">
        <v>828</v>
      </c>
      <c r="E106" s="129" t="s">
        <v>404</v>
      </c>
      <c r="F106" s="45"/>
      <c r="G106" s="45"/>
      <c r="H106" s="45"/>
      <c r="I106" s="46"/>
      <c r="J106" s="46"/>
      <c r="K106" s="45"/>
      <c r="L106" s="45"/>
      <c r="M106" s="45"/>
      <c r="N106" s="34"/>
      <c r="O106" s="34"/>
      <c r="P106" s="34"/>
      <c r="Q106" s="34"/>
      <c r="R106" s="34"/>
    </row>
    <row r="107" spans="1:18" ht="28.5" customHeight="1">
      <c r="B107" s="81" t="s">
        <v>827</v>
      </c>
      <c r="C107" s="11" t="s">
        <v>165</v>
      </c>
      <c r="D107" s="134" t="s">
        <v>828</v>
      </c>
      <c r="E107" s="129" t="s">
        <v>405</v>
      </c>
      <c r="F107" s="45"/>
      <c r="G107" s="45"/>
      <c r="H107" s="45"/>
      <c r="I107" s="46"/>
      <c r="J107" s="46"/>
      <c r="K107" s="45"/>
      <c r="L107" s="45"/>
      <c r="M107" s="45"/>
      <c r="N107" s="34"/>
      <c r="O107" s="34"/>
      <c r="P107" s="34"/>
      <c r="Q107" s="34"/>
      <c r="R107" s="34"/>
    </row>
    <row r="108" spans="1:18" ht="28.5" customHeight="1">
      <c r="B108" s="81" t="s">
        <v>827</v>
      </c>
      <c r="C108" s="11" t="s">
        <v>165</v>
      </c>
      <c r="D108" s="134" t="s">
        <v>828</v>
      </c>
      <c r="E108" s="129" t="s">
        <v>292</v>
      </c>
      <c r="F108" s="45"/>
      <c r="G108" s="45"/>
      <c r="H108" s="45"/>
      <c r="I108" s="46"/>
      <c r="J108" s="46"/>
      <c r="K108" s="45"/>
      <c r="L108" s="45"/>
      <c r="M108" s="45"/>
      <c r="N108" s="34"/>
      <c r="O108" s="34"/>
      <c r="P108" s="34"/>
      <c r="Q108" s="34"/>
      <c r="R108" s="34"/>
    </row>
    <row r="109" spans="1:18" ht="28.5" customHeight="1">
      <c r="B109" s="81" t="s">
        <v>827</v>
      </c>
      <c r="C109" s="11" t="s">
        <v>165</v>
      </c>
      <c r="D109" s="134" t="s">
        <v>828</v>
      </c>
      <c r="E109" s="129" t="s">
        <v>502</v>
      </c>
      <c r="F109" s="45"/>
      <c r="G109" s="45"/>
      <c r="H109" s="45"/>
      <c r="I109" s="46"/>
      <c r="J109" s="46"/>
      <c r="K109" s="45"/>
      <c r="L109" s="45"/>
      <c r="M109" s="45"/>
      <c r="N109" s="34"/>
      <c r="O109" s="34"/>
      <c r="P109" s="34"/>
      <c r="Q109" s="34"/>
      <c r="R109" s="34"/>
    </row>
    <row r="110" spans="1:18" ht="28.5" customHeight="1">
      <c r="B110" s="81" t="s">
        <v>827</v>
      </c>
      <c r="C110" s="11" t="s">
        <v>165</v>
      </c>
      <c r="D110" s="134" t="s">
        <v>828</v>
      </c>
      <c r="E110" s="129" t="s">
        <v>503</v>
      </c>
      <c r="F110" s="45"/>
      <c r="G110" s="45"/>
      <c r="H110" s="45"/>
      <c r="I110" s="46"/>
      <c r="J110" s="46"/>
      <c r="K110" s="45"/>
      <c r="L110" s="45"/>
      <c r="M110" s="45"/>
      <c r="N110" s="34"/>
      <c r="O110" s="34"/>
      <c r="P110" s="34"/>
      <c r="Q110" s="34"/>
      <c r="R110" s="34"/>
    </row>
    <row r="111" spans="1:18" ht="28.5" customHeight="1">
      <c r="B111" s="81" t="s">
        <v>827</v>
      </c>
      <c r="C111" s="11" t="s">
        <v>165</v>
      </c>
      <c r="D111" s="134" t="s">
        <v>828</v>
      </c>
      <c r="E111" s="129" t="s">
        <v>229</v>
      </c>
      <c r="F111" s="45"/>
      <c r="G111" s="45"/>
      <c r="H111" s="45"/>
      <c r="I111" s="46"/>
      <c r="J111" s="46"/>
      <c r="K111" s="45"/>
      <c r="L111" s="45"/>
      <c r="M111" s="45"/>
      <c r="N111" s="34"/>
      <c r="O111" s="34"/>
      <c r="P111" s="34"/>
      <c r="Q111" s="34"/>
      <c r="R111" s="34"/>
    </row>
    <row r="112" spans="1:18" ht="28.5" customHeight="1">
      <c r="B112" s="81" t="s">
        <v>827</v>
      </c>
      <c r="C112" s="11" t="s">
        <v>165</v>
      </c>
      <c r="D112" s="134" t="s">
        <v>828</v>
      </c>
      <c r="E112" s="129" t="s">
        <v>406</v>
      </c>
      <c r="F112" s="45"/>
      <c r="G112" s="45"/>
      <c r="H112" s="45"/>
      <c r="I112" s="46"/>
      <c r="J112" s="46"/>
      <c r="K112" s="45"/>
      <c r="L112" s="45"/>
      <c r="M112" s="45"/>
      <c r="N112" s="34"/>
      <c r="O112" s="34"/>
      <c r="P112" s="34"/>
      <c r="Q112" s="34"/>
      <c r="R112" s="34"/>
    </row>
    <row r="113" spans="1:18" ht="28.5" customHeight="1">
      <c r="B113" s="81" t="s">
        <v>827</v>
      </c>
      <c r="C113" s="11" t="s">
        <v>165</v>
      </c>
      <c r="D113" s="134" t="s">
        <v>828</v>
      </c>
      <c r="E113" s="129" t="s">
        <v>504</v>
      </c>
      <c r="F113" s="45"/>
      <c r="G113" s="45"/>
      <c r="H113" s="45"/>
      <c r="I113" s="46"/>
      <c r="J113" s="46"/>
      <c r="K113" s="45"/>
      <c r="L113" s="45"/>
      <c r="M113" s="45"/>
      <c r="N113" s="34"/>
      <c r="O113" s="34"/>
      <c r="P113" s="34"/>
      <c r="Q113" s="34"/>
      <c r="R113" s="34"/>
    </row>
    <row r="114" spans="1:18" ht="28.5" customHeight="1">
      <c r="B114" s="81" t="s">
        <v>827</v>
      </c>
      <c r="C114" s="11" t="s">
        <v>165</v>
      </c>
      <c r="D114" s="134" t="s">
        <v>828</v>
      </c>
      <c r="E114" s="129" t="s">
        <v>407</v>
      </c>
      <c r="F114" s="45"/>
      <c r="G114" s="45"/>
      <c r="H114" s="45"/>
      <c r="I114" s="46"/>
      <c r="J114" s="46"/>
      <c r="K114" s="45"/>
      <c r="L114" s="45"/>
      <c r="M114" s="45"/>
      <c r="N114" s="34"/>
      <c r="O114" s="34"/>
      <c r="P114" s="34"/>
      <c r="Q114" s="34"/>
      <c r="R114" s="34"/>
    </row>
    <row r="115" spans="1:18" ht="28.5" customHeight="1">
      <c r="B115" s="81" t="s">
        <v>827</v>
      </c>
      <c r="C115" s="11" t="s">
        <v>165</v>
      </c>
      <c r="D115" s="134" t="s">
        <v>829</v>
      </c>
      <c r="E115" s="129" t="s">
        <v>492</v>
      </c>
      <c r="F115" s="45"/>
      <c r="G115" s="45"/>
      <c r="H115" s="45"/>
      <c r="I115" s="46"/>
      <c r="J115" s="46"/>
      <c r="K115" s="45"/>
      <c r="L115" s="45"/>
      <c r="M115" s="45"/>
      <c r="N115" s="34"/>
      <c r="O115" s="34"/>
      <c r="P115" s="34"/>
      <c r="Q115" s="34"/>
      <c r="R115" s="34"/>
    </row>
    <row r="116" spans="1:18" ht="28.5" customHeight="1">
      <c r="B116" s="81" t="s">
        <v>827</v>
      </c>
      <c r="C116" s="11" t="s">
        <v>165</v>
      </c>
      <c r="D116" s="134" t="s">
        <v>832</v>
      </c>
      <c r="E116" s="132" t="s">
        <v>408</v>
      </c>
      <c r="F116" s="45"/>
      <c r="G116" s="45"/>
      <c r="H116" s="45"/>
      <c r="I116" s="46"/>
      <c r="J116" s="46"/>
      <c r="K116" s="45"/>
      <c r="L116" s="45"/>
      <c r="M116" s="45"/>
      <c r="N116" s="34"/>
      <c r="O116" s="34"/>
      <c r="P116" s="34"/>
      <c r="Q116" s="34"/>
      <c r="R116" s="34"/>
    </row>
    <row r="117" spans="1:18" ht="28.5" customHeight="1">
      <c r="B117" s="81" t="s">
        <v>827</v>
      </c>
      <c r="C117" s="105" t="s">
        <v>165</v>
      </c>
      <c r="D117" s="134" t="s">
        <v>951</v>
      </c>
      <c r="E117" s="135" t="s">
        <v>955</v>
      </c>
      <c r="F117" s="45"/>
      <c r="G117" s="45"/>
      <c r="H117" s="45"/>
      <c r="I117" s="46"/>
      <c r="J117" s="46"/>
      <c r="K117" s="45"/>
      <c r="L117" s="45"/>
      <c r="M117" s="45"/>
      <c r="N117" s="34"/>
      <c r="O117" s="34"/>
      <c r="P117" s="34"/>
      <c r="Q117" s="34"/>
      <c r="R117" s="34"/>
    </row>
    <row r="118" spans="1:18" ht="28.5" customHeight="1">
      <c r="B118" s="81" t="s">
        <v>827</v>
      </c>
      <c r="C118" s="105" t="s">
        <v>165</v>
      </c>
      <c r="D118" s="135" t="s">
        <v>1005</v>
      </c>
      <c r="E118" s="135" t="s">
        <v>1007</v>
      </c>
      <c r="F118" s="45"/>
      <c r="G118" s="45"/>
      <c r="H118" s="45"/>
      <c r="I118" s="46"/>
      <c r="J118" s="46"/>
      <c r="K118" s="45"/>
      <c r="L118" s="45"/>
      <c r="M118" s="45"/>
      <c r="N118" s="34"/>
      <c r="O118" s="34"/>
      <c r="P118" s="34"/>
      <c r="Q118" s="34"/>
      <c r="R118" s="34"/>
    </row>
    <row r="119" spans="1:18" ht="28.5" customHeight="1" thickBot="1">
      <c r="B119" s="81" t="s">
        <v>827</v>
      </c>
      <c r="C119" s="13" t="s">
        <v>165</v>
      </c>
      <c r="D119" s="135" t="s">
        <v>1071</v>
      </c>
      <c r="E119" s="188" t="s">
        <v>1075</v>
      </c>
      <c r="F119" s="45"/>
      <c r="G119" s="45"/>
      <c r="H119" s="45"/>
      <c r="I119" s="46"/>
      <c r="J119" s="46"/>
      <c r="K119" s="45"/>
      <c r="L119" s="45"/>
      <c r="M119" s="45"/>
      <c r="N119" s="34"/>
      <c r="O119" s="34"/>
      <c r="P119" s="34"/>
      <c r="Q119" s="34"/>
      <c r="R119" s="34"/>
    </row>
    <row r="120" spans="1:18" ht="28.5" customHeight="1" thickTop="1" thickBot="1">
      <c r="A120" s="9" t="s">
        <v>158</v>
      </c>
      <c r="B120" s="20"/>
      <c r="C120" s="21" t="s">
        <v>149</v>
      </c>
      <c r="D120" s="21"/>
      <c r="E120" s="130">
        <f>COUNTA(E102:E119)</f>
        <v>18</v>
      </c>
      <c r="F120" s="47"/>
      <c r="G120" s="47"/>
      <c r="H120" s="47"/>
      <c r="I120" s="48"/>
      <c r="J120" s="48"/>
      <c r="K120" s="47"/>
      <c r="L120" s="47"/>
      <c r="M120" s="47"/>
      <c r="N120" s="34"/>
      <c r="O120" s="34"/>
      <c r="P120" s="34"/>
      <c r="Q120" s="34"/>
      <c r="R120" s="34"/>
    </row>
    <row r="121" spans="1:18" s="1" customFormat="1" ht="28.5" customHeight="1" thickTop="1" thickBot="1">
      <c r="A121" s="3"/>
      <c r="B121" s="81" t="s">
        <v>827</v>
      </c>
      <c r="C121" s="82" t="s">
        <v>409</v>
      </c>
      <c r="D121" s="134" t="s">
        <v>1135</v>
      </c>
      <c r="E121" s="136" t="s">
        <v>1137</v>
      </c>
      <c r="F121" s="92"/>
      <c r="G121" s="92"/>
      <c r="H121" s="92"/>
      <c r="I121" s="93"/>
      <c r="J121" s="93"/>
      <c r="K121" s="92"/>
      <c r="L121" s="92"/>
      <c r="M121" s="92"/>
      <c r="N121" s="94"/>
      <c r="O121" s="94"/>
      <c r="P121" s="94"/>
      <c r="Q121" s="94"/>
      <c r="R121" s="94"/>
    </row>
    <row r="122" spans="1:18" ht="28.5" customHeight="1" thickTop="1" thickBot="1">
      <c r="A122" s="9" t="s">
        <v>410</v>
      </c>
      <c r="B122" s="20"/>
      <c r="C122" s="21" t="s">
        <v>411</v>
      </c>
      <c r="D122" s="21"/>
      <c r="E122" s="130">
        <f>COUNTA(E121:E121)</f>
        <v>1</v>
      </c>
      <c r="F122" s="47"/>
      <c r="G122" s="47"/>
      <c r="H122" s="47"/>
      <c r="I122" s="48"/>
      <c r="J122" s="48"/>
      <c r="K122" s="47"/>
      <c r="L122" s="47"/>
      <c r="M122" s="47"/>
      <c r="N122" s="34"/>
      <c r="O122" s="34"/>
      <c r="P122" s="34"/>
      <c r="Q122" s="34"/>
      <c r="R122" s="34"/>
    </row>
    <row r="123" spans="1:18" ht="28.5" customHeight="1" thickTop="1" thickBot="1">
      <c r="B123" s="81" t="s">
        <v>827</v>
      </c>
      <c r="C123" s="13" t="s">
        <v>204</v>
      </c>
      <c r="D123" s="134" t="s">
        <v>1105</v>
      </c>
      <c r="E123" s="192" t="s">
        <v>1109</v>
      </c>
      <c r="F123" s="45"/>
      <c r="G123" s="45"/>
      <c r="H123" s="45"/>
      <c r="I123" s="46"/>
      <c r="J123" s="46"/>
      <c r="K123" s="45"/>
      <c r="L123" s="45"/>
      <c r="M123" s="45"/>
      <c r="N123" s="34"/>
      <c r="O123" s="34"/>
      <c r="P123" s="34"/>
      <c r="Q123" s="34"/>
      <c r="R123" s="34"/>
    </row>
    <row r="124" spans="1:18" ht="28.5" customHeight="1" thickTop="1" thickBot="1">
      <c r="A124" s="9" t="s">
        <v>159</v>
      </c>
      <c r="B124" s="20"/>
      <c r="C124" s="21" t="s">
        <v>220</v>
      </c>
      <c r="D124" s="21"/>
      <c r="E124" s="130">
        <f>COUNTA(E123:E123)</f>
        <v>1</v>
      </c>
      <c r="F124" s="47"/>
      <c r="G124" s="47"/>
      <c r="H124" s="47"/>
      <c r="I124" s="48"/>
      <c r="J124" s="48"/>
      <c r="K124" s="47"/>
      <c r="L124" s="47"/>
      <c r="M124" s="47"/>
      <c r="N124" s="34"/>
      <c r="O124" s="34"/>
      <c r="P124" s="34"/>
      <c r="Q124" s="34"/>
      <c r="R124" s="34"/>
    </row>
    <row r="125" spans="1:18" ht="28.5" customHeight="1" thickTop="1" thickBot="1">
      <c r="B125" s="81" t="s">
        <v>827</v>
      </c>
      <c r="C125" s="157" t="s">
        <v>1044</v>
      </c>
      <c r="D125" s="135" t="s">
        <v>1045</v>
      </c>
      <c r="E125" s="132" t="s">
        <v>1047</v>
      </c>
      <c r="F125" s="45"/>
      <c r="G125" s="45"/>
      <c r="H125" s="45"/>
      <c r="I125" s="46"/>
      <c r="J125" s="46"/>
      <c r="K125" s="45"/>
      <c r="L125" s="45"/>
      <c r="M125" s="45"/>
      <c r="N125" s="34"/>
      <c r="O125" s="34"/>
      <c r="P125" s="34"/>
      <c r="Q125" s="34"/>
      <c r="R125" s="34"/>
    </row>
    <row r="126" spans="1:18" ht="28.5" customHeight="1" thickTop="1" thickBot="1">
      <c r="A126" s="9" t="s">
        <v>147</v>
      </c>
      <c r="B126" s="20"/>
      <c r="C126" s="83" t="s">
        <v>1046</v>
      </c>
      <c r="D126" s="21"/>
      <c r="E126" s="130">
        <f>COUNTA(E125:E125)</f>
        <v>1</v>
      </c>
      <c r="F126" s="47"/>
      <c r="G126" s="47"/>
      <c r="H126" s="47"/>
      <c r="I126" s="48"/>
      <c r="J126" s="48"/>
      <c r="K126" s="47"/>
      <c r="L126" s="47"/>
      <c r="M126" s="47"/>
      <c r="N126" s="34"/>
      <c r="O126" s="34"/>
      <c r="P126" s="34"/>
      <c r="Q126" s="34"/>
      <c r="R126" s="34"/>
    </row>
    <row r="127" spans="1:18" ht="28.5" customHeight="1" thickTop="1">
      <c r="B127" s="81" t="s">
        <v>827</v>
      </c>
      <c r="C127" s="84" t="s">
        <v>179</v>
      </c>
      <c r="D127" s="134" t="s">
        <v>951</v>
      </c>
      <c r="E127" s="134" t="s">
        <v>956</v>
      </c>
      <c r="F127" s="45"/>
      <c r="G127" s="45"/>
      <c r="H127" s="45"/>
      <c r="I127" s="46"/>
      <c r="J127" s="46"/>
      <c r="K127" s="45"/>
      <c r="L127" s="45"/>
      <c r="M127" s="45"/>
      <c r="N127" s="34"/>
      <c r="O127" s="34"/>
      <c r="P127" s="34"/>
      <c r="Q127" s="34"/>
      <c r="R127" s="34"/>
    </row>
    <row r="128" spans="1:18" ht="28.5" customHeight="1" thickBot="1">
      <c r="B128" s="81" t="s">
        <v>827</v>
      </c>
      <c r="C128" s="96" t="s">
        <v>179</v>
      </c>
      <c r="D128" s="134" t="s">
        <v>1135</v>
      </c>
      <c r="E128" s="135" t="s">
        <v>1138</v>
      </c>
      <c r="F128" s="45"/>
      <c r="G128" s="45"/>
      <c r="H128" s="45"/>
      <c r="I128" s="46"/>
      <c r="J128" s="46"/>
      <c r="K128" s="45"/>
      <c r="L128" s="45"/>
      <c r="M128" s="45"/>
      <c r="N128" s="34"/>
      <c r="O128" s="34"/>
      <c r="P128" s="34"/>
      <c r="Q128" s="34"/>
      <c r="R128" s="34"/>
    </row>
    <row r="129" spans="1:18" ht="28.5" customHeight="1" thickTop="1" thickBot="1">
      <c r="A129" s="9" t="s">
        <v>160</v>
      </c>
      <c r="B129" s="20"/>
      <c r="C129" s="21" t="s">
        <v>145</v>
      </c>
      <c r="D129" s="21"/>
      <c r="E129" s="130">
        <f>COUNTA(E127:E128)</f>
        <v>2</v>
      </c>
      <c r="F129" s="47"/>
      <c r="G129" s="47"/>
      <c r="H129" s="47"/>
      <c r="I129" s="48"/>
      <c r="J129" s="48"/>
      <c r="K129" s="47"/>
      <c r="L129" s="47"/>
      <c r="M129" s="47"/>
      <c r="N129" s="34"/>
      <c r="O129" s="34"/>
      <c r="P129" s="34"/>
      <c r="Q129" s="34"/>
      <c r="R129" s="34"/>
    </row>
    <row r="130" spans="1:18" ht="28.5" customHeight="1" thickTop="1">
      <c r="B130" s="146" t="s">
        <v>894</v>
      </c>
      <c r="C130" s="61">
        <f>COUNTA(C129,C126,C124,C122,C120,C101,C84,C43)</f>
        <v>8</v>
      </c>
      <c r="D130" s="61"/>
      <c r="E130" s="133">
        <f>E129+E126+E124+E122+E120+E101+E84+E43</f>
        <v>116</v>
      </c>
      <c r="F130" s="34"/>
      <c r="G130" s="34"/>
      <c r="H130" s="34"/>
      <c r="I130" s="50"/>
      <c r="J130" s="50"/>
      <c r="K130" s="34"/>
      <c r="L130" s="34"/>
      <c r="M130" s="34"/>
      <c r="N130" s="34"/>
      <c r="O130" s="34"/>
      <c r="P130" s="34"/>
      <c r="Q130" s="34"/>
      <c r="R130" s="34"/>
    </row>
    <row r="131" spans="1:18" ht="28.5" customHeight="1">
      <c r="F131" s="34"/>
      <c r="G131" s="34"/>
      <c r="H131" s="34"/>
      <c r="I131" s="50"/>
      <c r="J131" s="50"/>
      <c r="K131" s="34"/>
      <c r="L131" s="34"/>
      <c r="M131" s="34"/>
      <c r="N131" s="34"/>
      <c r="O131" s="34"/>
      <c r="P131" s="34"/>
      <c r="Q131" s="34"/>
      <c r="R131" s="34"/>
    </row>
    <row r="132" spans="1:18" ht="22.5" customHeight="1">
      <c r="F132" s="34"/>
      <c r="G132" s="34"/>
      <c r="H132" s="34"/>
      <c r="I132" s="50"/>
      <c r="J132" s="50"/>
      <c r="K132" s="34"/>
      <c r="L132" s="34"/>
      <c r="M132" s="34"/>
      <c r="N132" s="34"/>
      <c r="O132" s="34"/>
      <c r="P132" s="34"/>
      <c r="Q132" s="34"/>
      <c r="R132" s="34"/>
    </row>
    <row r="133" spans="1:18" ht="22.5" customHeight="1">
      <c r="F133" s="34"/>
      <c r="G133" s="34"/>
      <c r="H133" s="34"/>
      <c r="I133" s="50"/>
      <c r="J133" s="50"/>
      <c r="K133" s="34"/>
      <c r="L133" s="34"/>
      <c r="M133" s="34"/>
      <c r="N133" s="34"/>
      <c r="O133" s="34"/>
      <c r="P133" s="34"/>
      <c r="Q133" s="34"/>
      <c r="R133" s="34"/>
    </row>
    <row r="134" spans="1:18" ht="23.25" customHeight="1">
      <c r="F134" s="34"/>
      <c r="G134" s="34"/>
      <c r="H134" s="34"/>
      <c r="I134" s="50"/>
      <c r="J134" s="50"/>
      <c r="K134" s="45"/>
      <c r="L134" s="51"/>
      <c r="M134" s="34"/>
      <c r="N134" s="34"/>
      <c r="O134" s="34"/>
      <c r="P134" s="34"/>
      <c r="Q134" s="34"/>
      <c r="R134" s="34"/>
    </row>
    <row r="135" spans="1:18" ht="22.5" customHeight="1">
      <c r="F135" s="34"/>
      <c r="G135" s="34"/>
      <c r="H135" s="34"/>
      <c r="I135" s="50"/>
      <c r="J135" s="50"/>
      <c r="K135" s="45"/>
      <c r="L135" s="51"/>
      <c r="M135" s="34"/>
      <c r="N135" s="34"/>
      <c r="O135" s="34"/>
      <c r="P135" s="34"/>
      <c r="Q135" s="34"/>
      <c r="R135" s="34"/>
    </row>
    <row r="145" spans="3:5" ht="22.5" customHeight="1">
      <c r="C145" s="53"/>
      <c r="D145" s="53"/>
      <c r="E145" s="54"/>
    </row>
  </sheetData>
  <mergeCells count="5">
    <mergeCell ref="K4:M4"/>
    <mergeCell ref="B2:B5"/>
    <mergeCell ref="C2:C5"/>
    <mergeCell ref="E2:E5"/>
    <mergeCell ref="D2:D5"/>
  </mergeCells>
  <phoneticPr fontId="12"/>
  <conditionalFormatting sqref="E42">
    <cfRule type="expression" dxfId="167" priority="49">
      <formula>XEZ42=4</formula>
    </cfRule>
    <cfRule type="expression" dxfId="166" priority="50">
      <formula>XEZ42=3</formula>
    </cfRule>
    <cfRule type="expression" dxfId="165" priority="51">
      <formula>XEZ42=2</formula>
    </cfRule>
    <cfRule type="expression" dxfId="164" priority="52">
      <formula>XEZ42=1</formula>
    </cfRule>
  </conditionalFormatting>
  <conditionalFormatting sqref="E40">
    <cfRule type="expression" dxfId="163" priority="45">
      <formula>XEZ40=4</formula>
    </cfRule>
    <cfRule type="expression" dxfId="162" priority="46">
      <formula>XEZ40=3</formula>
    </cfRule>
    <cfRule type="expression" dxfId="161" priority="47">
      <formula>XEZ40=2</formula>
    </cfRule>
    <cfRule type="expression" dxfId="160" priority="48">
      <formula>XEZ40=1</formula>
    </cfRule>
  </conditionalFormatting>
  <conditionalFormatting sqref="E41">
    <cfRule type="expression" dxfId="159" priority="41">
      <formula>XEZ41=4</formula>
    </cfRule>
    <cfRule type="expression" dxfId="158" priority="42">
      <formula>XEZ41=3</formula>
    </cfRule>
    <cfRule type="expression" dxfId="157" priority="43">
      <formula>XEZ41=2</formula>
    </cfRule>
    <cfRule type="expression" dxfId="156" priority="44">
      <formula>XEZ41=1</formula>
    </cfRule>
  </conditionalFormatting>
  <conditionalFormatting sqref="E119">
    <cfRule type="expression" dxfId="155" priority="33">
      <formula>XEZ119=4</formula>
    </cfRule>
    <cfRule type="expression" dxfId="154" priority="34">
      <formula>XEZ119=3</formula>
    </cfRule>
    <cfRule type="expression" dxfId="153" priority="35">
      <formula>XEZ119=2</formula>
    </cfRule>
    <cfRule type="expression" dxfId="152" priority="36">
      <formula>XEZ119=1</formula>
    </cfRule>
  </conditionalFormatting>
  <conditionalFormatting sqref="E123">
    <cfRule type="expression" dxfId="151" priority="17">
      <formula>XEZ123=4</formula>
    </cfRule>
    <cfRule type="expression" dxfId="150" priority="18">
      <formula>XEZ123=3</formula>
    </cfRule>
    <cfRule type="expression" dxfId="149" priority="19">
      <formula>XEZ123=2</formula>
    </cfRule>
    <cfRule type="expression" dxfId="148" priority="20">
      <formula>XEZ123=1</formula>
    </cfRule>
  </conditionalFormatting>
  <conditionalFormatting sqref="E78:E79">
    <cfRule type="expression" dxfId="147" priority="21">
      <formula>XEZ78=4</formula>
    </cfRule>
    <cfRule type="expression" dxfId="146" priority="22">
      <formula>XEZ78=3</formula>
    </cfRule>
    <cfRule type="expression" dxfId="145" priority="23">
      <formula>XEZ78=2</formula>
    </cfRule>
    <cfRule type="expression" dxfId="144" priority="24">
      <formula>XEZ78=1</formula>
    </cfRule>
  </conditionalFormatting>
  <conditionalFormatting sqref="E80">
    <cfRule type="expression" dxfId="143" priority="13">
      <formula>XEZ80=4</formula>
    </cfRule>
    <cfRule type="expression" dxfId="142" priority="14">
      <formula>XEZ80=3</formula>
    </cfRule>
    <cfRule type="expression" dxfId="141" priority="15">
      <formula>XEZ80=2</formula>
    </cfRule>
    <cfRule type="expression" dxfId="140" priority="16">
      <formula>XEZ80=1</formula>
    </cfRule>
  </conditionalFormatting>
  <conditionalFormatting sqref="E81">
    <cfRule type="expression" dxfId="139" priority="9">
      <formula>XEZ81=4</formula>
    </cfRule>
    <cfRule type="expression" dxfId="138" priority="10">
      <formula>XEZ81=3</formula>
    </cfRule>
    <cfRule type="expression" dxfId="137" priority="11">
      <formula>XEZ81=2</formula>
    </cfRule>
    <cfRule type="expression" dxfId="136" priority="12">
      <formula>XEZ81=1</formula>
    </cfRule>
  </conditionalFormatting>
  <conditionalFormatting sqref="E83">
    <cfRule type="expression" dxfId="135" priority="5">
      <formula>XEZ83=4</formula>
    </cfRule>
    <cfRule type="expression" dxfId="134" priority="6">
      <formula>XEZ83=3</formula>
    </cfRule>
    <cfRule type="expression" dxfId="133" priority="7">
      <formula>XEZ83=2</formula>
    </cfRule>
    <cfRule type="expression" dxfId="132" priority="8">
      <formula>XEZ83=1</formula>
    </cfRule>
  </conditionalFormatting>
  <conditionalFormatting sqref="E82">
    <cfRule type="expression" dxfId="131" priority="1">
      <formula>XEZ82=4</formula>
    </cfRule>
    <cfRule type="expression" dxfId="130" priority="2">
      <formula>XEZ82=3</formula>
    </cfRule>
    <cfRule type="expression" dxfId="129" priority="3">
      <formula>XEZ82=2</formula>
    </cfRule>
    <cfRule type="expression" dxfId="128" priority="4">
      <formula>XEZ82=1</formula>
    </cfRule>
  </conditionalFormatting>
  <printOptions horizontalCentered="1"/>
  <pageMargins left="0.35433070866141736" right="0.19685039370078741" top="0.78740157480314965" bottom="0.39370078740157483" header="0.51181102362204722" footer="0.51181102362204722"/>
  <pageSetup paperSize="9" scale="90" orientation="portrait" r:id="rId1"/>
  <headerFooter alignWithMargins="0">
    <oddHeader>&amp;L&amp;14（別紙）&amp;R&amp;P/&amp;N</oddHeader>
  </headerFooter>
  <rowBreaks count="6" manualBreakCount="6">
    <brk id="43" min="1" max="23" man="1"/>
    <brk id="68" min="1" max="4" man="1"/>
    <brk id="84" min="1" max="23" man="1"/>
    <brk id="101" min="1" max="23" man="1"/>
    <brk id="122" min="1" max="4" man="1"/>
    <brk id="1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Z279"/>
  <sheetViews>
    <sheetView showZeros="0" view="pageBreakPreview" zoomScaleNormal="100" zoomScaleSheetLayoutView="100" workbookViewId="0">
      <pane xSplit="5" ySplit="5" topLeftCell="F72" activePane="bottomRight" state="frozen"/>
      <selection activeCell="J6" sqref="J6"/>
      <selection pane="topRight" activeCell="J6" sqref="J6"/>
      <selection pane="bottomLeft" activeCell="J6" sqref="J6"/>
      <selection pane="bottomRight" activeCell="E94" sqref="E94"/>
    </sheetView>
  </sheetViews>
  <sheetFormatPr defaultColWidth="9" defaultRowHeight="22.5" customHeight="1"/>
  <cols>
    <col min="1" max="1" width="9" style="9"/>
    <col min="2" max="2" width="10.5" style="8" customWidth="1"/>
    <col min="3" max="3" width="11.125" style="8" customWidth="1"/>
    <col min="4" max="4" width="15.625" style="8" customWidth="1"/>
    <col min="5" max="5" width="50.625" style="12" customWidth="1"/>
    <col min="6" max="8" width="11.625" style="8" customWidth="1"/>
    <col min="9" max="16384" width="9" style="8"/>
  </cols>
  <sheetData>
    <row r="1" spans="1:26" s="2" customFormat="1" ht="29.1" customHeight="1">
      <c r="A1" s="5"/>
      <c r="C1" s="25" t="str">
        <f>'（○）県北'!C1</f>
        <v>令和４年度　資源向上支払（共同）活動組織一覧表</v>
      </c>
      <c r="D1" s="25"/>
    </row>
    <row r="2" spans="1:26" s="2" customFormat="1" ht="24.75" customHeight="1">
      <c r="A2" s="5"/>
      <c r="B2" s="203" t="s">
        <v>1070</v>
      </c>
      <c r="C2" s="204" t="s">
        <v>175</v>
      </c>
      <c r="D2" s="208" t="s">
        <v>826</v>
      </c>
      <c r="E2" s="209" t="s">
        <v>176</v>
      </c>
    </row>
    <row r="3" spans="1:26" s="2" customFormat="1" ht="24.75" customHeight="1">
      <c r="A3" s="5"/>
      <c r="B3" s="204"/>
      <c r="C3" s="204"/>
      <c r="D3" s="204"/>
      <c r="E3" s="209"/>
    </row>
    <row r="4" spans="1:26" ht="24.75" customHeight="1">
      <c r="B4" s="205"/>
      <c r="C4" s="205"/>
      <c r="D4" s="205"/>
      <c r="E4" s="210"/>
      <c r="F4" s="202"/>
      <c r="G4" s="202"/>
      <c r="H4" s="202"/>
      <c r="I4" s="34"/>
    </row>
    <row r="5" spans="1:26" ht="24.75" customHeight="1">
      <c r="B5" s="205"/>
      <c r="C5" s="205"/>
      <c r="D5" s="205"/>
      <c r="E5" s="210"/>
      <c r="F5" s="32"/>
      <c r="G5" s="32"/>
      <c r="H5" s="32"/>
      <c r="I5" s="34"/>
    </row>
    <row r="6" spans="1:26" ht="28.5" customHeight="1">
      <c r="B6" s="81" t="s">
        <v>808</v>
      </c>
      <c r="C6" s="11" t="s">
        <v>240</v>
      </c>
      <c r="D6" s="134" t="s">
        <v>828</v>
      </c>
      <c r="E6" s="139" t="s">
        <v>388</v>
      </c>
      <c r="F6" s="33"/>
      <c r="G6" s="33"/>
      <c r="H6" s="33"/>
      <c r="I6" s="5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28.5" customHeight="1">
      <c r="B7" s="81" t="s">
        <v>808</v>
      </c>
      <c r="C7" s="11" t="s">
        <v>240</v>
      </c>
      <c r="D7" s="134" t="s">
        <v>828</v>
      </c>
      <c r="E7" s="139" t="s">
        <v>293</v>
      </c>
      <c r="F7" s="33"/>
      <c r="G7" s="33"/>
      <c r="H7" s="33"/>
      <c r="I7" s="5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28.5" customHeight="1">
      <c r="B8" s="81" t="s">
        <v>808</v>
      </c>
      <c r="C8" s="11" t="s">
        <v>240</v>
      </c>
      <c r="D8" s="134" t="s">
        <v>828</v>
      </c>
      <c r="E8" s="139" t="s">
        <v>294</v>
      </c>
      <c r="F8" s="33"/>
      <c r="G8" s="33"/>
      <c r="H8" s="33"/>
      <c r="I8" s="5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28.5" customHeight="1">
      <c r="B9" s="81" t="s">
        <v>808</v>
      </c>
      <c r="C9" s="11" t="s">
        <v>240</v>
      </c>
      <c r="D9" s="134" t="s">
        <v>828</v>
      </c>
      <c r="E9" s="139" t="s">
        <v>295</v>
      </c>
      <c r="F9" s="33"/>
      <c r="G9" s="33"/>
      <c r="H9" s="33"/>
      <c r="I9" s="5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28.5" customHeight="1">
      <c r="B10" s="81" t="s">
        <v>808</v>
      </c>
      <c r="C10" s="11" t="s">
        <v>240</v>
      </c>
      <c r="D10" s="134" t="s">
        <v>828</v>
      </c>
      <c r="E10" s="139" t="s">
        <v>242</v>
      </c>
      <c r="F10" s="33"/>
      <c r="G10" s="33"/>
      <c r="H10" s="33"/>
      <c r="I10" s="5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28.5" customHeight="1">
      <c r="B11" s="81" t="s">
        <v>808</v>
      </c>
      <c r="C11" s="11" t="s">
        <v>240</v>
      </c>
      <c r="D11" s="134" t="s">
        <v>828</v>
      </c>
      <c r="E11" s="139" t="s">
        <v>296</v>
      </c>
      <c r="F11" s="33"/>
      <c r="G11" s="33"/>
      <c r="H11" s="33"/>
      <c r="I11" s="5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28.5" customHeight="1">
      <c r="B12" s="81" t="s">
        <v>808</v>
      </c>
      <c r="C12" s="11" t="s">
        <v>240</v>
      </c>
      <c r="D12" s="134" t="s">
        <v>828</v>
      </c>
      <c r="E12" s="139" t="s">
        <v>835</v>
      </c>
      <c r="F12" s="33"/>
      <c r="G12" s="33"/>
      <c r="H12" s="33"/>
      <c r="I12" s="5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28.5" customHeight="1">
      <c r="B13" s="81" t="s">
        <v>808</v>
      </c>
      <c r="C13" s="11" t="s">
        <v>240</v>
      </c>
      <c r="D13" s="134" t="s">
        <v>828</v>
      </c>
      <c r="E13" s="139" t="s">
        <v>389</v>
      </c>
      <c r="F13" s="33"/>
      <c r="G13" s="33"/>
      <c r="H13" s="33"/>
      <c r="I13" s="5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28.5" customHeight="1">
      <c r="B14" s="81" t="s">
        <v>808</v>
      </c>
      <c r="C14" s="11" t="s">
        <v>240</v>
      </c>
      <c r="D14" s="134" t="s">
        <v>828</v>
      </c>
      <c r="E14" s="139" t="s">
        <v>297</v>
      </c>
      <c r="F14" s="33"/>
      <c r="G14" s="33"/>
      <c r="H14" s="33"/>
      <c r="I14" s="5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28.5" customHeight="1">
      <c r="B15" s="81" t="s">
        <v>808</v>
      </c>
      <c r="C15" s="11" t="s">
        <v>240</v>
      </c>
      <c r="D15" s="134" t="s">
        <v>828</v>
      </c>
      <c r="E15" s="139" t="s">
        <v>243</v>
      </c>
      <c r="F15" s="33"/>
      <c r="G15" s="33"/>
      <c r="H15" s="33"/>
      <c r="I15" s="5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28.5" customHeight="1">
      <c r="B16" s="81" t="s">
        <v>808</v>
      </c>
      <c r="C16" s="11" t="s">
        <v>240</v>
      </c>
      <c r="D16" s="134" t="s">
        <v>828</v>
      </c>
      <c r="E16" s="139" t="s">
        <v>390</v>
      </c>
      <c r="F16" s="33"/>
      <c r="G16" s="33"/>
      <c r="H16" s="33"/>
      <c r="I16" s="5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2:26" ht="28.5" customHeight="1">
      <c r="B17" s="81" t="s">
        <v>808</v>
      </c>
      <c r="C17" s="11" t="s">
        <v>240</v>
      </c>
      <c r="D17" s="134" t="s">
        <v>828</v>
      </c>
      <c r="E17" s="139" t="s">
        <v>298</v>
      </c>
      <c r="F17" s="33"/>
      <c r="G17" s="33"/>
      <c r="H17" s="33"/>
      <c r="I17" s="5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2:26" ht="28.5" customHeight="1">
      <c r="B18" s="81" t="s">
        <v>808</v>
      </c>
      <c r="C18" s="11" t="s">
        <v>240</v>
      </c>
      <c r="D18" s="134" t="s">
        <v>828</v>
      </c>
      <c r="E18" s="139" t="s">
        <v>299</v>
      </c>
      <c r="F18" s="33"/>
      <c r="G18" s="33"/>
      <c r="H18" s="33"/>
      <c r="I18" s="5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2:26" ht="28.5" customHeight="1">
      <c r="B19" s="81" t="s">
        <v>808</v>
      </c>
      <c r="C19" s="11" t="s">
        <v>240</v>
      </c>
      <c r="D19" s="134" t="s">
        <v>828</v>
      </c>
      <c r="E19" s="139" t="s">
        <v>391</v>
      </c>
      <c r="F19" s="33"/>
      <c r="G19" s="33"/>
      <c r="H19" s="33"/>
      <c r="I19" s="5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2:26" ht="28.5" customHeight="1">
      <c r="B20" s="81" t="s">
        <v>808</v>
      </c>
      <c r="C20" s="11" t="s">
        <v>240</v>
      </c>
      <c r="D20" s="134" t="s">
        <v>828</v>
      </c>
      <c r="E20" s="139" t="s">
        <v>836</v>
      </c>
      <c r="F20" s="33"/>
      <c r="G20" s="33"/>
      <c r="H20" s="33"/>
      <c r="I20" s="5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2:26" ht="28.5" customHeight="1">
      <c r="B21" s="81" t="s">
        <v>808</v>
      </c>
      <c r="C21" s="11" t="s">
        <v>240</v>
      </c>
      <c r="D21" s="134" t="s">
        <v>828</v>
      </c>
      <c r="E21" s="139" t="s">
        <v>837</v>
      </c>
      <c r="F21" s="33"/>
      <c r="G21" s="33"/>
      <c r="H21" s="33"/>
      <c r="I21" s="5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2:26" ht="28.5" customHeight="1">
      <c r="B22" s="81" t="s">
        <v>808</v>
      </c>
      <c r="C22" s="11" t="s">
        <v>240</v>
      </c>
      <c r="D22" s="134" t="s">
        <v>828</v>
      </c>
      <c r="E22" s="139" t="s">
        <v>838</v>
      </c>
      <c r="F22" s="33"/>
      <c r="G22" s="33"/>
      <c r="H22" s="33"/>
      <c r="I22" s="5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2:26" ht="28.5" customHeight="1">
      <c r="B23" s="81" t="s">
        <v>808</v>
      </c>
      <c r="C23" s="11" t="s">
        <v>240</v>
      </c>
      <c r="D23" s="134" t="s">
        <v>828</v>
      </c>
      <c r="E23" s="139" t="s">
        <v>839</v>
      </c>
      <c r="F23" s="33"/>
      <c r="G23" s="33"/>
      <c r="H23" s="33"/>
      <c r="I23" s="5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2:26" ht="28.5" customHeight="1">
      <c r="B24" s="81" t="s">
        <v>808</v>
      </c>
      <c r="C24" s="11" t="s">
        <v>240</v>
      </c>
      <c r="D24" s="134" t="s">
        <v>828</v>
      </c>
      <c r="E24" s="139" t="s">
        <v>840</v>
      </c>
      <c r="F24" s="33"/>
      <c r="G24" s="33"/>
      <c r="H24" s="33"/>
      <c r="I24" s="5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2:26" ht="28.5" customHeight="1">
      <c r="B25" s="81" t="s">
        <v>808</v>
      </c>
      <c r="C25" s="11" t="s">
        <v>240</v>
      </c>
      <c r="D25" s="134" t="s">
        <v>828</v>
      </c>
      <c r="E25" s="139" t="s">
        <v>392</v>
      </c>
      <c r="F25" s="33"/>
      <c r="G25" s="33"/>
      <c r="H25" s="33"/>
      <c r="I25" s="5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2:26" ht="28.5" customHeight="1">
      <c r="B26" s="81" t="s">
        <v>808</v>
      </c>
      <c r="C26" s="11" t="s">
        <v>240</v>
      </c>
      <c r="D26" s="134" t="s">
        <v>828</v>
      </c>
      <c r="E26" s="139" t="s">
        <v>244</v>
      </c>
      <c r="F26" s="33"/>
      <c r="G26" s="33"/>
      <c r="H26" s="33"/>
      <c r="I26" s="5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2:26" ht="28.5" customHeight="1">
      <c r="B27" s="81" t="s">
        <v>808</v>
      </c>
      <c r="C27" s="11" t="s">
        <v>240</v>
      </c>
      <c r="D27" s="134" t="s">
        <v>828</v>
      </c>
      <c r="E27" s="139" t="s">
        <v>841</v>
      </c>
      <c r="F27" s="33"/>
      <c r="G27" s="33"/>
      <c r="H27" s="33"/>
      <c r="I27" s="5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2:26" ht="28.5" customHeight="1">
      <c r="B28" s="81" t="s">
        <v>808</v>
      </c>
      <c r="C28" s="11" t="s">
        <v>240</v>
      </c>
      <c r="D28" s="134" t="s">
        <v>828</v>
      </c>
      <c r="E28" s="139" t="s">
        <v>842</v>
      </c>
      <c r="F28" s="33"/>
      <c r="G28" s="33"/>
      <c r="H28" s="33"/>
      <c r="I28" s="5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2:26" ht="28.5" customHeight="1">
      <c r="B29" s="81" t="s">
        <v>808</v>
      </c>
      <c r="C29" s="11" t="s">
        <v>240</v>
      </c>
      <c r="D29" s="134" t="s">
        <v>828</v>
      </c>
      <c r="E29" s="139" t="s">
        <v>843</v>
      </c>
      <c r="F29" s="33"/>
      <c r="G29" s="33"/>
      <c r="H29" s="33"/>
      <c r="I29" s="5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2:26" ht="28.5" customHeight="1">
      <c r="B30" s="81" t="s">
        <v>808</v>
      </c>
      <c r="C30" s="11" t="s">
        <v>240</v>
      </c>
      <c r="D30" s="134" t="s">
        <v>828</v>
      </c>
      <c r="E30" s="139" t="s">
        <v>844</v>
      </c>
      <c r="F30" s="33"/>
      <c r="G30" s="33"/>
      <c r="H30" s="33"/>
      <c r="I30" s="5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2:26" ht="28.5" customHeight="1">
      <c r="B31" s="81" t="s">
        <v>808</v>
      </c>
      <c r="C31" s="11" t="s">
        <v>240</v>
      </c>
      <c r="D31" s="134" t="s">
        <v>828</v>
      </c>
      <c r="E31" s="139" t="s">
        <v>845</v>
      </c>
      <c r="F31" s="33"/>
      <c r="G31" s="33"/>
      <c r="H31" s="33"/>
      <c r="I31" s="5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2:26" ht="28.5" customHeight="1">
      <c r="B32" s="81" t="s">
        <v>808</v>
      </c>
      <c r="C32" s="11" t="s">
        <v>240</v>
      </c>
      <c r="D32" s="134" t="s">
        <v>828</v>
      </c>
      <c r="E32" s="139" t="s">
        <v>846</v>
      </c>
      <c r="F32" s="33"/>
      <c r="G32" s="33"/>
      <c r="H32" s="33"/>
      <c r="I32" s="5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2:26" ht="28.5" customHeight="1">
      <c r="B33" s="81" t="s">
        <v>808</v>
      </c>
      <c r="C33" s="11" t="s">
        <v>240</v>
      </c>
      <c r="D33" s="134" t="s">
        <v>828</v>
      </c>
      <c r="E33" s="139" t="s">
        <v>393</v>
      </c>
      <c r="F33" s="33"/>
      <c r="G33" s="33"/>
      <c r="H33" s="33"/>
      <c r="I33" s="5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2:26" ht="28.5" customHeight="1">
      <c r="B34" s="81" t="s">
        <v>808</v>
      </c>
      <c r="C34" s="11" t="s">
        <v>240</v>
      </c>
      <c r="D34" s="134" t="s">
        <v>828</v>
      </c>
      <c r="E34" s="139" t="s">
        <v>394</v>
      </c>
      <c r="F34" s="33"/>
      <c r="G34" s="33"/>
      <c r="H34" s="33"/>
      <c r="I34" s="5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2:26" ht="28.5" customHeight="1">
      <c r="B35" s="81" t="s">
        <v>808</v>
      </c>
      <c r="C35" s="11" t="s">
        <v>240</v>
      </c>
      <c r="D35" s="134" t="s">
        <v>828</v>
      </c>
      <c r="E35" s="139" t="s">
        <v>847</v>
      </c>
      <c r="F35" s="33"/>
      <c r="G35" s="33"/>
      <c r="H35" s="33"/>
      <c r="I35" s="5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2:26" ht="28.5" customHeight="1">
      <c r="B36" s="81" t="s">
        <v>808</v>
      </c>
      <c r="C36" s="11" t="s">
        <v>240</v>
      </c>
      <c r="D36" s="134" t="s">
        <v>828</v>
      </c>
      <c r="E36" s="139" t="s">
        <v>848</v>
      </c>
      <c r="F36" s="33"/>
      <c r="G36" s="33"/>
      <c r="H36" s="33"/>
      <c r="I36" s="5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2:26" ht="28.5" customHeight="1">
      <c r="B37" s="81" t="s">
        <v>808</v>
      </c>
      <c r="C37" s="11" t="s">
        <v>240</v>
      </c>
      <c r="D37" s="134" t="s">
        <v>828</v>
      </c>
      <c r="E37" s="139" t="s">
        <v>849</v>
      </c>
      <c r="F37" s="33"/>
      <c r="G37" s="33"/>
      <c r="H37" s="33"/>
      <c r="I37" s="5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2:26" ht="28.5" customHeight="1">
      <c r="B38" s="81" t="s">
        <v>808</v>
      </c>
      <c r="C38" s="11" t="s">
        <v>240</v>
      </c>
      <c r="D38" s="134" t="s">
        <v>828</v>
      </c>
      <c r="E38" s="139" t="s">
        <v>850</v>
      </c>
      <c r="F38" s="33"/>
      <c r="G38" s="33"/>
      <c r="H38" s="33"/>
      <c r="I38" s="5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2:26" ht="28.5" customHeight="1">
      <c r="B39" s="81" t="s">
        <v>808</v>
      </c>
      <c r="C39" s="11" t="s">
        <v>240</v>
      </c>
      <c r="D39" s="134" t="s">
        <v>828</v>
      </c>
      <c r="E39" s="139" t="s">
        <v>300</v>
      </c>
      <c r="F39" s="33"/>
      <c r="G39" s="33"/>
      <c r="H39" s="33"/>
      <c r="I39" s="5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2:26" ht="28.5" customHeight="1">
      <c r="B40" s="81" t="s">
        <v>808</v>
      </c>
      <c r="C40" s="11" t="s">
        <v>240</v>
      </c>
      <c r="D40" s="134" t="s">
        <v>828</v>
      </c>
      <c r="E40" s="139" t="s">
        <v>301</v>
      </c>
      <c r="F40" s="33"/>
      <c r="G40" s="33"/>
      <c r="H40" s="33"/>
      <c r="I40" s="5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2:26" ht="28.5" customHeight="1">
      <c r="B41" s="81" t="s">
        <v>808</v>
      </c>
      <c r="C41" s="11" t="s">
        <v>240</v>
      </c>
      <c r="D41" s="134" t="s">
        <v>828</v>
      </c>
      <c r="E41" s="139" t="s">
        <v>245</v>
      </c>
      <c r="F41" s="33"/>
      <c r="G41" s="33"/>
      <c r="H41" s="33"/>
      <c r="I41" s="5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2:26" ht="28.5" customHeight="1">
      <c r="B42" s="81" t="s">
        <v>808</v>
      </c>
      <c r="C42" s="11" t="s">
        <v>240</v>
      </c>
      <c r="D42" s="134" t="s">
        <v>828</v>
      </c>
      <c r="E42" s="139" t="s">
        <v>851</v>
      </c>
      <c r="F42" s="33"/>
      <c r="G42" s="33"/>
      <c r="H42" s="33"/>
      <c r="I42" s="5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2:26" ht="28.5" customHeight="1">
      <c r="B43" s="81" t="s">
        <v>808</v>
      </c>
      <c r="C43" s="11" t="s">
        <v>240</v>
      </c>
      <c r="D43" s="80" t="s">
        <v>829</v>
      </c>
      <c r="E43" s="139" t="s">
        <v>852</v>
      </c>
      <c r="F43" s="33"/>
      <c r="G43" s="33"/>
      <c r="H43" s="33"/>
      <c r="I43" s="5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2:26" ht="28.5" customHeight="1">
      <c r="B44" s="81" t="s">
        <v>808</v>
      </c>
      <c r="C44" s="11" t="s">
        <v>240</v>
      </c>
      <c r="D44" s="80" t="s">
        <v>829</v>
      </c>
      <c r="E44" s="139" t="s">
        <v>317</v>
      </c>
      <c r="F44" s="33"/>
      <c r="G44" s="33"/>
      <c r="H44" s="33"/>
      <c r="I44" s="5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2:26" ht="28.5" customHeight="1">
      <c r="B45" s="81" t="s">
        <v>808</v>
      </c>
      <c r="C45" s="11" t="s">
        <v>240</v>
      </c>
      <c r="D45" s="80" t="s">
        <v>829</v>
      </c>
      <c r="E45" s="139" t="s">
        <v>853</v>
      </c>
      <c r="F45" s="33"/>
      <c r="G45" s="33"/>
      <c r="H45" s="33"/>
      <c r="I45" s="5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2:26" ht="28.5" customHeight="1">
      <c r="B46" s="81" t="s">
        <v>808</v>
      </c>
      <c r="C46" s="13" t="s">
        <v>240</v>
      </c>
      <c r="D46" s="80" t="s">
        <v>829</v>
      </c>
      <c r="E46" s="140" t="s">
        <v>854</v>
      </c>
      <c r="F46" s="33"/>
      <c r="G46" s="33"/>
      <c r="H46" s="33"/>
      <c r="I46" s="5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2:26" ht="28.5" customHeight="1">
      <c r="B47" s="81" t="s">
        <v>808</v>
      </c>
      <c r="C47" s="84" t="s">
        <v>240</v>
      </c>
      <c r="D47" s="80" t="s">
        <v>830</v>
      </c>
      <c r="E47" s="138" t="s">
        <v>552</v>
      </c>
      <c r="F47" s="33"/>
      <c r="G47" s="33"/>
      <c r="H47" s="33"/>
      <c r="I47" s="5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2:26" ht="28.5" customHeight="1">
      <c r="B48" s="81" t="s">
        <v>808</v>
      </c>
      <c r="C48" s="84" t="s">
        <v>240</v>
      </c>
      <c r="D48" s="135" t="s">
        <v>831</v>
      </c>
      <c r="E48" s="138" t="s">
        <v>737</v>
      </c>
      <c r="F48" s="33"/>
      <c r="G48" s="33"/>
      <c r="H48" s="33"/>
      <c r="I48" s="5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2:26" ht="28.5" customHeight="1">
      <c r="B49" s="81" t="s">
        <v>808</v>
      </c>
      <c r="C49" s="84" t="s">
        <v>240</v>
      </c>
      <c r="D49" s="135" t="s">
        <v>831</v>
      </c>
      <c r="E49" s="138" t="s">
        <v>738</v>
      </c>
      <c r="F49" s="33"/>
      <c r="G49" s="33"/>
      <c r="H49" s="33"/>
      <c r="I49" s="5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2:26" ht="28.5" customHeight="1">
      <c r="B50" s="81" t="s">
        <v>808</v>
      </c>
      <c r="C50" s="84" t="s">
        <v>240</v>
      </c>
      <c r="D50" s="135" t="s">
        <v>831</v>
      </c>
      <c r="E50" s="136" t="s">
        <v>770</v>
      </c>
      <c r="F50" s="33"/>
      <c r="G50" s="33"/>
      <c r="H50" s="33"/>
      <c r="I50" s="5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2:26" ht="28.5" customHeight="1">
      <c r="B51" s="81" t="s">
        <v>808</v>
      </c>
      <c r="C51" s="84" t="s">
        <v>240</v>
      </c>
      <c r="D51" s="135" t="s">
        <v>831</v>
      </c>
      <c r="E51" s="136" t="s">
        <v>855</v>
      </c>
      <c r="F51" s="33"/>
      <c r="G51" s="33"/>
      <c r="H51" s="33"/>
      <c r="I51" s="5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2:26" ht="28.5" customHeight="1">
      <c r="B52" s="81" t="s">
        <v>808</v>
      </c>
      <c r="C52" s="84" t="s">
        <v>240</v>
      </c>
      <c r="D52" s="135" t="s">
        <v>831</v>
      </c>
      <c r="E52" s="136" t="s">
        <v>665</v>
      </c>
      <c r="F52" s="33"/>
      <c r="G52" s="33"/>
      <c r="H52" s="33"/>
      <c r="I52" s="5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2:26" ht="28.5" customHeight="1">
      <c r="B53" s="81" t="s">
        <v>808</v>
      </c>
      <c r="C53" s="84" t="s">
        <v>240</v>
      </c>
      <c r="D53" s="135" t="s">
        <v>831</v>
      </c>
      <c r="E53" s="145" t="s">
        <v>856</v>
      </c>
      <c r="F53" s="33"/>
      <c r="G53" s="33"/>
      <c r="H53" s="33"/>
      <c r="I53" s="5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2:26" ht="28.5" customHeight="1">
      <c r="B54" s="81" t="s">
        <v>808</v>
      </c>
      <c r="C54" s="84" t="s">
        <v>240</v>
      </c>
      <c r="D54" s="135" t="s">
        <v>831</v>
      </c>
      <c r="E54" s="145" t="s">
        <v>666</v>
      </c>
      <c r="F54" s="33"/>
      <c r="G54" s="33"/>
      <c r="H54" s="33"/>
      <c r="I54" s="5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2:26" ht="28.5" customHeight="1">
      <c r="B55" s="81" t="s">
        <v>808</v>
      </c>
      <c r="C55" s="84" t="s">
        <v>240</v>
      </c>
      <c r="D55" s="135" t="s">
        <v>831</v>
      </c>
      <c r="E55" s="145" t="s">
        <v>857</v>
      </c>
      <c r="F55" s="33"/>
      <c r="G55" s="33"/>
      <c r="H55" s="33"/>
      <c r="I55" s="5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2:26" ht="28.5" customHeight="1">
      <c r="B56" s="81" t="s">
        <v>808</v>
      </c>
      <c r="C56" s="84" t="s">
        <v>240</v>
      </c>
      <c r="D56" s="134" t="s">
        <v>831</v>
      </c>
      <c r="E56" s="147" t="s">
        <v>858</v>
      </c>
      <c r="F56" s="33"/>
      <c r="G56" s="33"/>
      <c r="H56" s="33"/>
      <c r="I56" s="5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2:26" ht="28.5" customHeight="1">
      <c r="B57" s="81" t="s">
        <v>808</v>
      </c>
      <c r="C57" s="84" t="s">
        <v>240</v>
      </c>
      <c r="D57" s="135" t="s">
        <v>831</v>
      </c>
      <c r="E57" s="136" t="s">
        <v>667</v>
      </c>
      <c r="F57" s="33"/>
      <c r="G57" s="33"/>
      <c r="H57" s="33"/>
      <c r="I57" s="5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2:26" ht="28.5" customHeight="1">
      <c r="B58" s="81" t="s">
        <v>808</v>
      </c>
      <c r="C58" s="84" t="s">
        <v>240</v>
      </c>
      <c r="D58" s="135" t="s">
        <v>831</v>
      </c>
      <c r="E58" s="127" t="s">
        <v>771</v>
      </c>
      <c r="F58" s="33"/>
      <c r="G58" s="33"/>
      <c r="H58" s="33"/>
      <c r="I58" s="5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2:26" ht="28.5" customHeight="1">
      <c r="B59" s="81" t="s">
        <v>808</v>
      </c>
      <c r="C59" s="84" t="s">
        <v>240</v>
      </c>
      <c r="D59" s="135" t="s">
        <v>831</v>
      </c>
      <c r="E59" s="127" t="s">
        <v>772</v>
      </c>
      <c r="F59" s="33"/>
      <c r="G59" s="33"/>
      <c r="H59" s="33"/>
      <c r="I59" s="5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2:26" ht="28.5" customHeight="1">
      <c r="B60" s="81" t="s">
        <v>808</v>
      </c>
      <c r="C60" s="84" t="s">
        <v>240</v>
      </c>
      <c r="D60" s="135" t="s">
        <v>831</v>
      </c>
      <c r="E60" s="127" t="s">
        <v>773</v>
      </c>
      <c r="F60" s="33"/>
      <c r="G60" s="33"/>
      <c r="H60" s="33"/>
      <c r="I60" s="5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2:26" ht="28.5" customHeight="1">
      <c r="B61" s="81" t="s">
        <v>808</v>
      </c>
      <c r="C61" s="84" t="s">
        <v>240</v>
      </c>
      <c r="D61" s="135" t="s">
        <v>831</v>
      </c>
      <c r="E61" s="127" t="s">
        <v>774</v>
      </c>
      <c r="F61" s="33"/>
      <c r="G61" s="33"/>
      <c r="H61" s="33"/>
      <c r="I61" s="5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2:26" ht="28.5" customHeight="1">
      <c r="B62" s="81" t="s">
        <v>808</v>
      </c>
      <c r="C62" s="84" t="s">
        <v>240</v>
      </c>
      <c r="D62" s="135" t="s">
        <v>831</v>
      </c>
      <c r="E62" s="127" t="s">
        <v>775</v>
      </c>
      <c r="F62" s="33"/>
      <c r="G62" s="33"/>
      <c r="H62" s="33"/>
      <c r="I62" s="5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2:26" ht="28.5" customHeight="1">
      <c r="B63" s="81" t="s">
        <v>808</v>
      </c>
      <c r="C63" s="84" t="s">
        <v>240</v>
      </c>
      <c r="D63" s="135" t="s">
        <v>831</v>
      </c>
      <c r="E63" s="127" t="s">
        <v>859</v>
      </c>
      <c r="F63" s="33"/>
      <c r="G63" s="33"/>
      <c r="H63" s="33"/>
      <c r="I63" s="5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2:26" ht="28.5" customHeight="1">
      <c r="B64" s="81" t="s">
        <v>808</v>
      </c>
      <c r="C64" s="84" t="s">
        <v>240</v>
      </c>
      <c r="D64" s="134" t="s">
        <v>951</v>
      </c>
      <c r="E64" s="179" t="s">
        <v>968</v>
      </c>
      <c r="F64" s="33"/>
      <c r="G64" s="33"/>
      <c r="H64" s="33"/>
      <c r="I64" s="5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2:26" ht="28.5" customHeight="1">
      <c r="B65" s="81" t="s">
        <v>808</v>
      </c>
      <c r="C65" s="84" t="s">
        <v>240</v>
      </c>
      <c r="D65" s="134" t="s">
        <v>951</v>
      </c>
      <c r="E65" s="176" t="s">
        <v>957</v>
      </c>
      <c r="F65" s="33"/>
      <c r="G65" s="33"/>
      <c r="H65" s="33"/>
      <c r="I65" s="5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2:26" ht="28.5" customHeight="1">
      <c r="B66" s="81" t="s">
        <v>808</v>
      </c>
      <c r="C66" s="84" t="s">
        <v>240</v>
      </c>
      <c r="D66" s="134" t="s">
        <v>951</v>
      </c>
      <c r="E66" s="177" t="s">
        <v>958</v>
      </c>
      <c r="F66" s="33"/>
      <c r="G66" s="33"/>
      <c r="H66" s="33"/>
      <c r="I66" s="5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2:26" ht="28.5" customHeight="1">
      <c r="B67" s="81" t="s">
        <v>808</v>
      </c>
      <c r="C67" s="84" t="s">
        <v>240</v>
      </c>
      <c r="D67" s="135" t="s">
        <v>831</v>
      </c>
      <c r="E67" s="136" t="s">
        <v>1011</v>
      </c>
      <c r="F67" s="33"/>
      <c r="G67" s="33"/>
      <c r="H67" s="33"/>
      <c r="I67" s="5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2:26" ht="28.5" customHeight="1">
      <c r="B68" s="81" t="s">
        <v>808</v>
      </c>
      <c r="C68" s="84" t="s">
        <v>240</v>
      </c>
      <c r="D68" s="134" t="s">
        <v>951</v>
      </c>
      <c r="E68" s="178" t="s">
        <v>963</v>
      </c>
      <c r="F68" s="33"/>
      <c r="G68" s="33"/>
      <c r="H68" s="33"/>
      <c r="I68" s="5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2:26" ht="28.5" customHeight="1">
      <c r="B69" s="81" t="s">
        <v>808</v>
      </c>
      <c r="C69" s="84" t="s">
        <v>240</v>
      </c>
      <c r="D69" s="134" t="s">
        <v>951</v>
      </c>
      <c r="E69" s="178" t="s">
        <v>959</v>
      </c>
      <c r="F69" s="33"/>
      <c r="G69" s="33"/>
      <c r="H69" s="33"/>
      <c r="I69" s="5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2:26" ht="28.5" customHeight="1">
      <c r="B70" s="81" t="s">
        <v>808</v>
      </c>
      <c r="C70" s="84" t="s">
        <v>240</v>
      </c>
      <c r="D70" s="135" t="s">
        <v>951</v>
      </c>
      <c r="E70" s="98" t="s">
        <v>1012</v>
      </c>
      <c r="F70" s="33"/>
      <c r="G70" s="33"/>
      <c r="H70" s="33"/>
      <c r="I70" s="5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2:26" ht="28.5" customHeight="1">
      <c r="B71" s="81" t="s">
        <v>808</v>
      </c>
      <c r="C71" s="84" t="s">
        <v>240</v>
      </c>
      <c r="D71" s="134" t="s">
        <v>951</v>
      </c>
      <c r="E71" s="178" t="s">
        <v>964</v>
      </c>
      <c r="F71" s="33"/>
      <c r="G71" s="33"/>
      <c r="H71" s="33"/>
      <c r="I71" s="5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2:26" ht="28.5" customHeight="1">
      <c r="B72" s="81" t="s">
        <v>808</v>
      </c>
      <c r="C72" s="84" t="s">
        <v>240</v>
      </c>
      <c r="D72" s="134" t="s">
        <v>951</v>
      </c>
      <c r="E72" s="178" t="s">
        <v>965</v>
      </c>
      <c r="F72" s="33"/>
      <c r="G72" s="33"/>
      <c r="H72" s="33"/>
      <c r="I72" s="5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2:26" ht="28.5" customHeight="1">
      <c r="B73" s="81" t="s">
        <v>808</v>
      </c>
      <c r="C73" s="84" t="s">
        <v>240</v>
      </c>
      <c r="D73" s="134" t="s">
        <v>951</v>
      </c>
      <c r="E73" s="178" t="s">
        <v>966</v>
      </c>
      <c r="F73" s="33"/>
      <c r="G73" s="33"/>
      <c r="H73" s="33"/>
      <c r="I73" s="5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2:26" ht="28.5" customHeight="1">
      <c r="B74" s="81" t="s">
        <v>808</v>
      </c>
      <c r="C74" s="84" t="s">
        <v>240</v>
      </c>
      <c r="D74" s="134" t="s">
        <v>951</v>
      </c>
      <c r="E74" s="178" t="s">
        <v>960</v>
      </c>
      <c r="F74" s="33"/>
      <c r="G74" s="33"/>
      <c r="H74" s="33"/>
      <c r="I74" s="5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2:26" ht="28.5" customHeight="1">
      <c r="B75" s="81" t="s">
        <v>808</v>
      </c>
      <c r="C75" s="84" t="s">
        <v>240</v>
      </c>
      <c r="D75" s="134" t="s">
        <v>951</v>
      </c>
      <c r="E75" s="178" t="s">
        <v>961</v>
      </c>
      <c r="F75" s="33"/>
      <c r="G75" s="33"/>
      <c r="H75" s="33"/>
      <c r="I75" s="5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2:26" ht="28.5" customHeight="1">
      <c r="B76" s="81" t="s">
        <v>808</v>
      </c>
      <c r="C76" s="84" t="s">
        <v>240</v>
      </c>
      <c r="D76" s="134" t="s">
        <v>951</v>
      </c>
      <c r="E76" s="178" t="s">
        <v>967</v>
      </c>
      <c r="F76" s="33"/>
      <c r="G76" s="33"/>
      <c r="H76" s="33"/>
      <c r="I76" s="5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2:26" ht="28.5" customHeight="1">
      <c r="B77" s="81" t="s">
        <v>808</v>
      </c>
      <c r="C77" s="84" t="s">
        <v>240</v>
      </c>
      <c r="D77" s="134" t="s">
        <v>951</v>
      </c>
      <c r="E77" s="178" t="s">
        <v>962</v>
      </c>
      <c r="F77" s="33"/>
      <c r="G77" s="33"/>
      <c r="H77" s="33"/>
      <c r="I77" s="5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2:26" ht="28.5" customHeight="1">
      <c r="B78" s="81" t="s">
        <v>808</v>
      </c>
      <c r="C78" s="84" t="s">
        <v>240</v>
      </c>
      <c r="D78" s="134" t="s">
        <v>1005</v>
      </c>
      <c r="E78" s="98" t="s">
        <v>1008</v>
      </c>
      <c r="F78" s="33"/>
      <c r="G78" s="33"/>
      <c r="H78" s="33"/>
      <c r="I78" s="5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2:26" ht="28.5" customHeight="1">
      <c r="B79" s="81" t="s">
        <v>808</v>
      </c>
      <c r="C79" s="84" t="s">
        <v>240</v>
      </c>
      <c r="D79" s="134" t="s">
        <v>1005</v>
      </c>
      <c r="E79" s="98" t="s">
        <v>1009</v>
      </c>
      <c r="F79" s="33"/>
      <c r="G79" s="33"/>
      <c r="H79" s="33"/>
      <c r="I79" s="5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2:26" ht="28.5" customHeight="1">
      <c r="B80" s="81" t="s">
        <v>808</v>
      </c>
      <c r="C80" s="84" t="s">
        <v>240</v>
      </c>
      <c r="D80" s="135" t="s">
        <v>1005</v>
      </c>
      <c r="E80" s="98" t="s">
        <v>1010</v>
      </c>
      <c r="F80" s="33"/>
      <c r="G80" s="33"/>
      <c r="H80" s="33"/>
      <c r="I80" s="5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2:26" ht="28.5" customHeight="1">
      <c r="B81" s="81" t="s">
        <v>808</v>
      </c>
      <c r="C81" s="84" t="s">
        <v>240</v>
      </c>
      <c r="D81" s="135" t="s">
        <v>1045</v>
      </c>
      <c r="E81" s="98" t="s">
        <v>1048</v>
      </c>
      <c r="F81" s="33"/>
      <c r="G81" s="33"/>
      <c r="H81" s="33"/>
      <c r="I81" s="5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2:26" ht="28.5" customHeight="1">
      <c r="B82" s="81" t="s">
        <v>808</v>
      </c>
      <c r="C82" s="84" t="s">
        <v>240</v>
      </c>
      <c r="D82" s="134" t="s">
        <v>1045</v>
      </c>
      <c r="E82" s="98" t="s">
        <v>1049</v>
      </c>
      <c r="F82" s="33"/>
      <c r="G82" s="33"/>
      <c r="H82" s="33"/>
      <c r="I82" s="5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2:26" ht="28.5" customHeight="1">
      <c r="B83" s="81" t="s">
        <v>808</v>
      </c>
      <c r="C83" s="84" t="s">
        <v>240</v>
      </c>
      <c r="D83" s="135" t="s">
        <v>1071</v>
      </c>
      <c r="E83" s="188" t="s">
        <v>1076</v>
      </c>
      <c r="F83" s="33"/>
      <c r="G83" s="33"/>
      <c r="H83" s="33"/>
      <c r="I83" s="5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2:26" ht="28.5" customHeight="1">
      <c r="B84" s="81" t="s">
        <v>808</v>
      </c>
      <c r="C84" s="84" t="s">
        <v>240</v>
      </c>
      <c r="D84" s="135" t="s">
        <v>1071</v>
      </c>
      <c r="E84" s="188" t="s">
        <v>1077</v>
      </c>
      <c r="F84" s="33"/>
      <c r="G84" s="33"/>
      <c r="H84" s="33"/>
      <c r="I84" s="5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2:26" ht="28.5" customHeight="1">
      <c r="B85" s="81" t="s">
        <v>808</v>
      </c>
      <c r="C85" s="84" t="s">
        <v>240</v>
      </c>
      <c r="D85" s="134" t="s">
        <v>1105</v>
      </c>
      <c r="E85" s="188" t="s">
        <v>1111</v>
      </c>
      <c r="F85" s="33"/>
      <c r="G85" s="33"/>
      <c r="H85" s="33"/>
      <c r="I85" s="5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2:26" ht="28.5" customHeight="1">
      <c r="B86" s="81" t="s">
        <v>808</v>
      </c>
      <c r="C86" s="84" t="s">
        <v>240</v>
      </c>
      <c r="D86" s="134" t="s">
        <v>1135</v>
      </c>
      <c r="E86" s="178" t="s">
        <v>1140</v>
      </c>
      <c r="F86" s="33"/>
      <c r="G86" s="33"/>
      <c r="H86" s="33"/>
      <c r="I86" s="5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2:26" ht="28.5" customHeight="1">
      <c r="B87" s="81" t="s">
        <v>808</v>
      </c>
      <c r="C87" s="84" t="s">
        <v>240</v>
      </c>
      <c r="D87" s="134" t="s">
        <v>1135</v>
      </c>
      <c r="E87" s="188" t="s">
        <v>1139</v>
      </c>
      <c r="F87" s="33"/>
      <c r="G87" s="33"/>
      <c r="H87" s="33"/>
      <c r="I87" s="5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2:26" ht="28.5" customHeight="1" thickBot="1">
      <c r="B88" s="81" t="s">
        <v>808</v>
      </c>
      <c r="C88" s="84" t="s">
        <v>240</v>
      </c>
      <c r="D88" s="134" t="s">
        <v>1135</v>
      </c>
      <c r="E88" s="188" t="s">
        <v>1167</v>
      </c>
      <c r="F88" s="33"/>
      <c r="G88" s="33"/>
      <c r="H88" s="33"/>
      <c r="I88" s="5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2:26" ht="28.5" customHeight="1" thickTop="1" thickBot="1">
      <c r="B89" s="20"/>
      <c r="C89" s="83" t="s">
        <v>241</v>
      </c>
      <c r="D89" s="21"/>
      <c r="E89" s="130">
        <f>COUNTA(E6:E88)</f>
        <v>83</v>
      </c>
      <c r="F89" s="33"/>
      <c r="G89" s="33"/>
      <c r="H89" s="33"/>
      <c r="I89" s="5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2:26" ht="28.5" customHeight="1" thickTop="1">
      <c r="B90" s="81" t="s">
        <v>808</v>
      </c>
      <c r="C90" s="14" t="s">
        <v>167</v>
      </c>
      <c r="D90" s="134" t="s">
        <v>828</v>
      </c>
      <c r="E90" s="131" t="s">
        <v>471</v>
      </c>
      <c r="F90" s="33"/>
      <c r="G90" s="33"/>
      <c r="H90" s="33"/>
      <c r="I90" s="5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2:26" ht="28.5" customHeight="1">
      <c r="B91" s="81" t="s">
        <v>808</v>
      </c>
      <c r="C91" s="11" t="s">
        <v>167</v>
      </c>
      <c r="D91" s="134" t="s">
        <v>828</v>
      </c>
      <c r="E91" s="129" t="s">
        <v>472</v>
      </c>
      <c r="F91" s="33"/>
      <c r="G91" s="33"/>
      <c r="H91" s="33"/>
      <c r="I91" s="5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2:26" ht="28.5" customHeight="1">
      <c r="B92" s="81" t="s">
        <v>808</v>
      </c>
      <c r="C92" s="11" t="s">
        <v>167</v>
      </c>
      <c r="D92" s="134" t="s">
        <v>828</v>
      </c>
      <c r="E92" s="129" t="s">
        <v>412</v>
      </c>
      <c r="F92" s="33"/>
      <c r="G92" s="33"/>
      <c r="H92" s="33"/>
      <c r="I92" s="5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2:26" ht="28.5" customHeight="1">
      <c r="B93" s="81" t="s">
        <v>808</v>
      </c>
      <c r="C93" s="11" t="s">
        <v>167</v>
      </c>
      <c r="D93" s="134" t="s">
        <v>828</v>
      </c>
      <c r="E93" s="129" t="s">
        <v>413</v>
      </c>
      <c r="F93" s="33"/>
      <c r="G93" s="33"/>
      <c r="H93" s="33"/>
      <c r="I93" s="5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2:26" ht="28.5" customHeight="1">
      <c r="B94" s="81" t="s">
        <v>808</v>
      </c>
      <c r="C94" s="11" t="s">
        <v>167</v>
      </c>
      <c r="D94" s="134" t="s">
        <v>828</v>
      </c>
      <c r="E94" s="129" t="s">
        <v>473</v>
      </c>
      <c r="F94" s="33"/>
      <c r="G94" s="33"/>
      <c r="H94" s="33"/>
      <c r="I94" s="5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2:26" ht="28.5" customHeight="1">
      <c r="B95" s="81" t="s">
        <v>808</v>
      </c>
      <c r="C95" s="11" t="s">
        <v>167</v>
      </c>
      <c r="D95" s="134" t="s">
        <v>828</v>
      </c>
      <c r="E95" s="129" t="s">
        <v>474</v>
      </c>
      <c r="F95" s="33"/>
      <c r="G95" s="33"/>
      <c r="H95" s="33"/>
      <c r="I95" s="5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2:26" ht="28.5" customHeight="1">
      <c r="B96" s="81" t="s">
        <v>808</v>
      </c>
      <c r="C96" s="11" t="s">
        <v>167</v>
      </c>
      <c r="D96" s="134" t="s">
        <v>828</v>
      </c>
      <c r="E96" s="129" t="s">
        <v>475</v>
      </c>
      <c r="F96" s="33"/>
      <c r="G96" s="33"/>
      <c r="H96" s="33"/>
      <c r="I96" s="5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2:26" ht="28.5" customHeight="1">
      <c r="B97" s="81" t="s">
        <v>808</v>
      </c>
      <c r="C97" s="11" t="s">
        <v>167</v>
      </c>
      <c r="D97" s="134" t="s">
        <v>828</v>
      </c>
      <c r="E97" s="129" t="s">
        <v>476</v>
      </c>
      <c r="F97" s="33"/>
      <c r="G97" s="33"/>
      <c r="H97" s="33"/>
      <c r="I97" s="5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2:26" ht="28.5" customHeight="1">
      <c r="B98" s="81" t="s">
        <v>808</v>
      </c>
      <c r="C98" s="11" t="s">
        <v>167</v>
      </c>
      <c r="D98" s="134" t="s">
        <v>828</v>
      </c>
      <c r="E98" s="129" t="s">
        <v>477</v>
      </c>
      <c r="F98" s="33"/>
      <c r="G98" s="33"/>
      <c r="H98" s="33"/>
      <c r="I98" s="5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2:26" ht="28.5" customHeight="1">
      <c r="B99" s="81" t="s">
        <v>808</v>
      </c>
      <c r="C99" s="11" t="s">
        <v>167</v>
      </c>
      <c r="D99" s="134" t="s">
        <v>828</v>
      </c>
      <c r="E99" s="129" t="s">
        <v>478</v>
      </c>
      <c r="F99" s="33"/>
      <c r="G99" s="33"/>
      <c r="H99" s="33"/>
      <c r="I99" s="5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2:26" ht="28.5" customHeight="1">
      <c r="B100" s="81" t="s">
        <v>808</v>
      </c>
      <c r="C100" s="11" t="s">
        <v>167</v>
      </c>
      <c r="D100" s="134" t="s">
        <v>828</v>
      </c>
      <c r="E100" s="129" t="s">
        <v>479</v>
      </c>
      <c r="F100" s="33"/>
      <c r="G100" s="33"/>
      <c r="H100" s="33"/>
      <c r="I100" s="5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2:26" ht="28.5" customHeight="1">
      <c r="B101" s="81" t="s">
        <v>808</v>
      </c>
      <c r="C101" s="11" t="s">
        <v>167</v>
      </c>
      <c r="D101" s="134" t="s">
        <v>828</v>
      </c>
      <c r="E101" s="129" t="s">
        <v>480</v>
      </c>
      <c r="F101" s="33"/>
      <c r="G101" s="33"/>
      <c r="H101" s="33"/>
      <c r="I101" s="5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2:26" ht="28.5" customHeight="1">
      <c r="B102" s="81" t="s">
        <v>808</v>
      </c>
      <c r="C102" s="11" t="s">
        <v>167</v>
      </c>
      <c r="D102" s="134" t="s">
        <v>828</v>
      </c>
      <c r="E102" s="129" t="s">
        <v>414</v>
      </c>
      <c r="F102" s="33"/>
      <c r="G102" s="33"/>
      <c r="H102" s="33"/>
      <c r="I102" s="5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2:26" ht="28.5" customHeight="1">
      <c r="B103" s="81" t="s">
        <v>808</v>
      </c>
      <c r="C103" s="11" t="s">
        <v>167</v>
      </c>
      <c r="D103" s="134" t="s">
        <v>828</v>
      </c>
      <c r="E103" s="129" t="s">
        <v>415</v>
      </c>
      <c r="F103" s="33"/>
      <c r="G103" s="33"/>
      <c r="H103" s="33"/>
      <c r="I103" s="5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2:26" ht="28.5" customHeight="1">
      <c r="B104" s="81" t="s">
        <v>808</v>
      </c>
      <c r="C104" s="11" t="s">
        <v>167</v>
      </c>
      <c r="D104" s="134" t="s">
        <v>828</v>
      </c>
      <c r="E104" s="129" t="s">
        <v>482</v>
      </c>
      <c r="F104" s="33"/>
      <c r="G104" s="33"/>
      <c r="H104" s="33"/>
      <c r="I104" s="5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2:26" ht="28.5" customHeight="1">
      <c r="B105" s="81" t="s">
        <v>808</v>
      </c>
      <c r="C105" s="11" t="s">
        <v>167</v>
      </c>
      <c r="D105" s="134" t="s">
        <v>828</v>
      </c>
      <c r="E105" s="129" t="s">
        <v>481</v>
      </c>
      <c r="F105" s="33"/>
      <c r="G105" s="33"/>
      <c r="H105" s="33"/>
      <c r="I105" s="5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2:26" ht="28.5" customHeight="1">
      <c r="B106" s="81" t="s">
        <v>808</v>
      </c>
      <c r="C106" s="13" t="s">
        <v>167</v>
      </c>
      <c r="D106" s="134" t="s">
        <v>834</v>
      </c>
      <c r="E106" s="129" t="s">
        <v>508</v>
      </c>
      <c r="F106" s="33"/>
      <c r="G106" s="33"/>
      <c r="H106" s="33"/>
      <c r="I106" s="5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2:26" ht="28.5" customHeight="1">
      <c r="B107" s="81" t="s">
        <v>808</v>
      </c>
      <c r="C107" s="13" t="s">
        <v>167</v>
      </c>
      <c r="D107" s="135" t="s">
        <v>831</v>
      </c>
      <c r="E107" s="136" t="s">
        <v>741</v>
      </c>
      <c r="F107" s="33"/>
      <c r="G107" s="33"/>
      <c r="H107" s="33"/>
      <c r="I107" s="5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2:26" ht="28.5" customHeight="1">
      <c r="B108" s="81" t="s">
        <v>808</v>
      </c>
      <c r="C108" s="13" t="s">
        <v>167</v>
      </c>
      <c r="D108" s="135" t="s">
        <v>831</v>
      </c>
      <c r="E108" s="136" t="s">
        <v>742</v>
      </c>
      <c r="F108" s="33"/>
      <c r="G108" s="33"/>
      <c r="H108" s="33"/>
      <c r="I108" s="5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2:26" ht="28.5" customHeight="1">
      <c r="B109" s="81" t="s">
        <v>808</v>
      </c>
      <c r="C109" s="13" t="s">
        <v>167</v>
      </c>
      <c r="D109" s="135" t="s">
        <v>831</v>
      </c>
      <c r="E109" s="136" t="s">
        <v>743</v>
      </c>
      <c r="F109" s="33"/>
      <c r="G109" s="33"/>
      <c r="H109" s="33"/>
      <c r="I109" s="5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2:26" ht="28.5" customHeight="1">
      <c r="B110" s="81" t="s">
        <v>808</v>
      </c>
      <c r="C110" s="13" t="s">
        <v>167</v>
      </c>
      <c r="D110" s="135" t="s">
        <v>831</v>
      </c>
      <c r="E110" s="136" t="s">
        <v>722</v>
      </c>
      <c r="F110" s="33"/>
      <c r="G110" s="33"/>
      <c r="H110" s="33"/>
      <c r="I110" s="5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2:26" ht="28.5" customHeight="1">
      <c r="B111" s="81" t="s">
        <v>808</v>
      </c>
      <c r="C111" s="105" t="s">
        <v>167</v>
      </c>
      <c r="D111" s="135" t="s">
        <v>831</v>
      </c>
      <c r="E111" s="136" t="s">
        <v>668</v>
      </c>
      <c r="F111" s="33"/>
      <c r="G111" s="33"/>
      <c r="H111" s="33"/>
      <c r="I111" s="5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2:26" ht="28.5" customHeight="1">
      <c r="B112" s="81" t="s">
        <v>808</v>
      </c>
      <c r="C112" s="11" t="s">
        <v>167</v>
      </c>
      <c r="D112" s="134" t="s">
        <v>951</v>
      </c>
      <c r="E112" s="176" t="s">
        <v>969</v>
      </c>
      <c r="F112" s="33"/>
      <c r="G112" s="33"/>
      <c r="H112" s="33"/>
      <c r="I112" s="5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2:26" ht="28.5" customHeight="1">
      <c r="B113" s="81" t="s">
        <v>808</v>
      </c>
      <c r="C113" s="11" t="s">
        <v>167</v>
      </c>
      <c r="D113" s="134" t="s">
        <v>951</v>
      </c>
      <c r="E113" s="176" t="s">
        <v>970</v>
      </c>
      <c r="F113" s="33"/>
      <c r="G113" s="33"/>
      <c r="H113" s="33"/>
      <c r="I113" s="5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2:26" ht="28.5" customHeight="1">
      <c r="B114" s="81" t="s">
        <v>808</v>
      </c>
      <c r="C114" s="107" t="s">
        <v>167</v>
      </c>
      <c r="D114" s="135" t="s">
        <v>1005</v>
      </c>
      <c r="E114" s="176" t="s">
        <v>1013</v>
      </c>
      <c r="F114" s="33"/>
      <c r="G114" s="33"/>
      <c r="H114" s="33"/>
      <c r="I114" s="5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2:26" ht="28.5" customHeight="1">
      <c r="B115" s="81" t="s">
        <v>808</v>
      </c>
      <c r="C115" s="105" t="s">
        <v>167</v>
      </c>
      <c r="D115" s="135" t="s">
        <v>1005</v>
      </c>
      <c r="E115" s="180" t="s">
        <v>1014</v>
      </c>
      <c r="F115" s="33"/>
      <c r="G115" s="33"/>
      <c r="H115" s="33"/>
      <c r="I115" s="5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2:26" ht="28.5" customHeight="1">
      <c r="B116" s="81" t="s">
        <v>808</v>
      </c>
      <c r="C116" s="11" t="s">
        <v>167</v>
      </c>
      <c r="D116" s="134" t="s">
        <v>1045</v>
      </c>
      <c r="E116" s="136" t="s">
        <v>1050</v>
      </c>
      <c r="F116" s="33"/>
      <c r="G116" s="33"/>
      <c r="H116" s="33"/>
      <c r="I116" s="5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2:26" ht="28.5" customHeight="1">
      <c r="B117" s="81" t="s">
        <v>808</v>
      </c>
      <c r="C117" s="11" t="s">
        <v>167</v>
      </c>
      <c r="D117" s="134" t="s">
        <v>1135</v>
      </c>
      <c r="E117" s="185" t="s">
        <v>1141</v>
      </c>
      <c r="F117" s="33"/>
      <c r="G117" s="33"/>
      <c r="H117" s="33"/>
      <c r="I117" s="5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2:26" ht="28.5" customHeight="1" thickBot="1">
      <c r="B118" s="81" t="s">
        <v>808</v>
      </c>
      <c r="C118" s="13" t="s">
        <v>167</v>
      </c>
      <c r="D118" s="134" t="s">
        <v>1135</v>
      </c>
      <c r="E118" s="185" t="s">
        <v>1142</v>
      </c>
      <c r="F118" s="33"/>
      <c r="G118" s="33"/>
      <c r="H118" s="33"/>
      <c r="I118" s="5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2:26" ht="28.5" customHeight="1" thickTop="1" thickBot="1">
      <c r="B119" s="20"/>
      <c r="C119" s="83" t="s">
        <v>152</v>
      </c>
      <c r="D119" s="21"/>
      <c r="E119" s="130">
        <f>COUNTA(E90:E118)</f>
        <v>29</v>
      </c>
      <c r="F119" s="33"/>
      <c r="G119" s="33"/>
      <c r="H119" s="33"/>
      <c r="I119" s="5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2:26" ht="28.5" customHeight="1" thickTop="1">
      <c r="B120" s="81" t="s">
        <v>808</v>
      </c>
      <c r="C120" s="14" t="s">
        <v>246</v>
      </c>
      <c r="D120" s="134" t="s">
        <v>828</v>
      </c>
      <c r="E120" s="141" t="s">
        <v>860</v>
      </c>
      <c r="F120" s="33"/>
      <c r="G120" s="33"/>
      <c r="H120" s="33"/>
      <c r="I120" s="5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2:26" ht="28.5" customHeight="1">
      <c r="B121" s="81" t="s">
        <v>808</v>
      </c>
      <c r="C121" s="13" t="s">
        <v>246</v>
      </c>
      <c r="D121" s="134" t="s">
        <v>828</v>
      </c>
      <c r="E121" s="139" t="s">
        <v>1040</v>
      </c>
      <c r="F121" s="33"/>
      <c r="G121" s="33"/>
      <c r="H121" s="33"/>
      <c r="I121" s="5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2:26" ht="28.5" customHeight="1">
      <c r="B122" s="81" t="s">
        <v>808</v>
      </c>
      <c r="C122" s="105" t="s">
        <v>246</v>
      </c>
      <c r="D122" s="135" t="s">
        <v>831</v>
      </c>
      <c r="E122" s="143" t="s">
        <v>740</v>
      </c>
      <c r="F122" s="33"/>
      <c r="G122" s="33"/>
      <c r="H122" s="33"/>
      <c r="I122" s="5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2:26" ht="28.5" customHeight="1">
      <c r="B123" s="81" t="s">
        <v>808</v>
      </c>
      <c r="C123" s="11" t="s">
        <v>246</v>
      </c>
      <c r="D123" s="134" t="s">
        <v>951</v>
      </c>
      <c r="E123" s="98" t="s">
        <v>971</v>
      </c>
      <c r="F123" s="33"/>
      <c r="G123" s="33"/>
      <c r="H123" s="33"/>
      <c r="I123" s="5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2:26" ht="28.5" customHeight="1">
      <c r="B124" s="81" t="s">
        <v>808</v>
      </c>
      <c r="C124" s="84" t="s">
        <v>167</v>
      </c>
      <c r="D124" s="134" t="s">
        <v>1168</v>
      </c>
      <c r="E124" s="185" t="s">
        <v>1169</v>
      </c>
      <c r="F124" s="33"/>
      <c r="G124" s="33"/>
      <c r="H124" s="33"/>
      <c r="I124" s="5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2:26" ht="28.5" customHeight="1" thickBot="1">
      <c r="B125" s="81" t="s">
        <v>808</v>
      </c>
      <c r="C125" s="107" t="s">
        <v>167</v>
      </c>
      <c r="D125" s="134" t="s">
        <v>1166</v>
      </c>
      <c r="E125" s="185" t="s">
        <v>1170</v>
      </c>
      <c r="F125" s="33"/>
      <c r="G125" s="33"/>
      <c r="H125" s="33"/>
      <c r="I125" s="5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2:26" ht="28.5" customHeight="1" thickTop="1" thickBot="1">
      <c r="B126" s="20"/>
      <c r="C126" s="83" t="s">
        <v>247</v>
      </c>
      <c r="D126" s="21"/>
      <c r="E126" s="130">
        <f>COUNTA(E120:E125)</f>
        <v>6</v>
      </c>
      <c r="F126" s="33"/>
      <c r="G126" s="33"/>
      <c r="H126" s="33"/>
      <c r="I126" s="5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2:26" ht="28.5" customHeight="1" thickTop="1">
      <c r="B127" s="81" t="s">
        <v>808</v>
      </c>
      <c r="C127" s="14" t="s">
        <v>248</v>
      </c>
      <c r="D127" s="134" t="s">
        <v>828</v>
      </c>
      <c r="E127" s="141" t="s">
        <v>861</v>
      </c>
      <c r="F127" s="33"/>
      <c r="G127" s="33"/>
      <c r="H127" s="33"/>
      <c r="I127" s="5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2:26" ht="28.5" customHeight="1">
      <c r="B128" s="81" t="s">
        <v>808</v>
      </c>
      <c r="C128" s="11" t="s">
        <v>248</v>
      </c>
      <c r="D128" s="134" t="s">
        <v>829</v>
      </c>
      <c r="E128" s="139" t="s">
        <v>862</v>
      </c>
      <c r="F128" s="33"/>
      <c r="G128" s="33"/>
      <c r="H128" s="33"/>
      <c r="I128" s="5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2:26" ht="28.5" customHeight="1">
      <c r="B129" s="81" t="s">
        <v>808</v>
      </c>
      <c r="C129" s="11" t="s">
        <v>248</v>
      </c>
      <c r="D129" s="135" t="s">
        <v>829</v>
      </c>
      <c r="E129" s="139" t="s">
        <v>302</v>
      </c>
      <c r="F129" s="33"/>
      <c r="G129" s="33"/>
      <c r="H129" s="33"/>
      <c r="I129" s="5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2:26" ht="28.5" customHeight="1">
      <c r="B130" s="81" t="s">
        <v>808</v>
      </c>
      <c r="C130" s="11" t="s">
        <v>248</v>
      </c>
      <c r="D130" s="135" t="s">
        <v>830</v>
      </c>
      <c r="E130" s="98" t="s">
        <v>597</v>
      </c>
      <c r="F130" s="33"/>
      <c r="G130" s="33"/>
      <c r="H130" s="33"/>
      <c r="I130" s="5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2:26" ht="28.5" customHeight="1">
      <c r="B131" s="81" t="s">
        <v>808</v>
      </c>
      <c r="C131" s="11" t="s">
        <v>248</v>
      </c>
      <c r="D131" s="135" t="s">
        <v>831</v>
      </c>
      <c r="E131" s="143" t="s">
        <v>656</v>
      </c>
      <c r="F131" s="33"/>
      <c r="G131" s="33"/>
      <c r="H131" s="33"/>
      <c r="I131" s="5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2:26" ht="28.5" customHeight="1" thickBot="1">
      <c r="B132" s="81" t="s">
        <v>808</v>
      </c>
      <c r="C132" s="11" t="s">
        <v>248</v>
      </c>
      <c r="D132" s="134" t="s">
        <v>951</v>
      </c>
      <c r="E132" s="98" t="s">
        <v>972</v>
      </c>
      <c r="F132" s="33"/>
      <c r="G132" s="33"/>
      <c r="H132" s="33"/>
      <c r="I132" s="5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2:26" ht="28.5" customHeight="1" thickTop="1" thickBot="1">
      <c r="B133" s="20"/>
      <c r="C133" s="21" t="s">
        <v>249</v>
      </c>
      <c r="D133" s="21"/>
      <c r="E133" s="130">
        <f>COUNTA(E127:E132)</f>
        <v>6</v>
      </c>
      <c r="F133" s="33"/>
      <c r="G133" s="33"/>
      <c r="H133" s="33"/>
      <c r="I133" s="5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2:26" ht="28.5" customHeight="1" thickTop="1">
      <c r="B134" s="81" t="s">
        <v>808</v>
      </c>
      <c r="C134" s="14" t="s">
        <v>250</v>
      </c>
      <c r="D134" s="134" t="s">
        <v>828</v>
      </c>
      <c r="E134" s="141" t="s">
        <v>863</v>
      </c>
      <c r="F134" s="33"/>
      <c r="G134" s="33"/>
      <c r="H134" s="33"/>
      <c r="I134" s="5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2:26" ht="28.5" customHeight="1">
      <c r="B135" s="81" t="s">
        <v>808</v>
      </c>
      <c r="C135" s="11" t="s">
        <v>250</v>
      </c>
      <c r="D135" s="134" t="s">
        <v>828</v>
      </c>
      <c r="E135" s="139" t="s">
        <v>864</v>
      </c>
      <c r="F135" s="33"/>
      <c r="G135" s="33"/>
      <c r="H135" s="33"/>
      <c r="I135" s="5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2:26" ht="28.5" customHeight="1">
      <c r="B136" s="81" t="s">
        <v>808</v>
      </c>
      <c r="C136" s="11" t="s">
        <v>250</v>
      </c>
      <c r="D136" s="134" t="s">
        <v>828</v>
      </c>
      <c r="E136" s="139" t="s">
        <v>303</v>
      </c>
      <c r="F136" s="33"/>
      <c r="G136" s="33"/>
      <c r="H136" s="33"/>
      <c r="I136" s="5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2:26" ht="28.5" customHeight="1">
      <c r="B137" s="81" t="s">
        <v>808</v>
      </c>
      <c r="C137" s="11" t="s">
        <v>250</v>
      </c>
      <c r="D137" s="134" t="s">
        <v>828</v>
      </c>
      <c r="E137" s="139" t="s">
        <v>865</v>
      </c>
      <c r="F137" s="33"/>
      <c r="G137" s="33"/>
      <c r="H137" s="33"/>
      <c r="I137" s="5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2:26" ht="28.5" customHeight="1">
      <c r="B138" s="81" t="s">
        <v>808</v>
      </c>
      <c r="C138" s="11" t="s">
        <v>250</v>
      </c>
      <c r="D138" s="134" t="s">
        <v>828</v>
      </c>
      <c r="E138" s="139" t="s">
        <v>304</v>
      </c>
      <c r="F138" s="33"/>
      <c r="G138" s="33"/>
      <c r="H138" s="33"/>
      <c r="I138" s="5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2:26" ht="28.5" customHeight="1">
      <c r="B139" s="81" t="s">
        <v>808</v>
      </c>
      <c r="C139" s="13" t="s">
        <v>250</v>
      </c>
      <c r="D139" s="134" t="s">
        <v>833</v>
      </c>
      <c r="E139" s="140" t="s">
        <v>305</v>
      </c>
      <c r="F139" s="33"/>
      <c r="G139" s="33"/>
      <c r="H139" s="33"/>
      <c r="I139" s="5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2:26" ht="28.5" customHeight="1">
      <c r="B140" s="81" t="s">
        <v>808</v>
      </c>
      <c r="C140" s="13" t="s">
        <v>250</v>
      </c>
      <c r="D140" s="135" t="s">
        <v>831</v>
      </c>
      <c r="E140" s="98" t="s">
        <v>669</v>
      </c>
      <c r="F140" s="33"/>
      <c r="G140" s="33"/>
      <c r="H140" s="33"/>
      <c r="I140" s="5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2:26" ht="28.5" customHeight="1">
      <c r="B141" s="81" t="s">
        <v>808</v>
      </c>
      <c r="C141" s="13" t="s">
        <v>250</v>
      </c>
      <c r="D141" s="135" t="s">
        <v>831</v>
      </c>
      <c r="E141" s="98" t="s">
        <v>778</v>
      </c>
      <c r="F141" s="33"/>
      <c r="G141" s="33"/>
      <c r="H141" s="33"/>
      <c r="I141" s="5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2:26" ht="28.5" customHeight="1">
      <c r="B142" s="81" t="s">
        <v>808</v>
      </c>
      <c r="C142" s="13" t="s">
        <v>250</v>
      </c>
      <c r="D142" s="135" t="s">
        <v>831</v>
      </c>
      <c r="E142" s="98" t="s">
        <v>779</v>
      </c>
      <c r="F142" s="33"/>
      <c r="G142" s="33"/>
      <c r="H142" s="33"/>
      <c r="I142" s="5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2:26" ht="28.5" customHeight="1">
      <c r="B143" s="81" t="s">
        <v>808</v>
      </c>
      <c r="C143" s="13" t="s">
        <v>250</v>
      </c>
      <c r="D143" s="135" t="s">
        <v>831</v>
      </c>
      <c r="E143" s="98" t="s">
        <v>781</v>
      </c>
      <c r="F143" s="33"/>
      <c r="G143" s="33"/>
      <c r="H143" s="33"/>
      <c r="I143" s="5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2:26" ht="28.5" customHeight="1">
      <c r="B144" s="81" t="s">
        <v>808</v>
      </c>
      <c r="C144" s="13" t="s">
        <v>250</v>
      </c>
      <c r="D144" s="135" t="s">
        <v>831</v>
      </c>
      <c r="E144" s="98" t="s">
        <v>787</v>
      </c>
      <c r="F144" s="33"/>
      <c r="G144" s="33"/>
      <c r="H144" s="33"/>
      <c r="I144" s="5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2:26" ht="28.5" customHeight="1">
      <c r="B145" s="81" t="s">
        <v>808</v>
      </c>
      <c r="C145" s="13" t="s">
        <v>250</v>
      </c>
      <c r="D145" s="135" t="s">
        <v>831</v>
      </c>
      <c r="E145" s="98" t="s">
        <v>780</v>
      </c>
      <c r="F145" s="33"/>
      <c r="G145" s="33"/>
      <c r="H145" s="33"/>
      <c r="I145" s="5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2:26" ht="28.5" customHeight="1">
      <c r="B146" s="81" t="s">
        <v>808</v>
      </c>
      <c r="C146" s="13" t="s">
        <v>250</v>
      </c>
      <c r="D146" s="135" t="s">
        <v>831</v>
      </c>
      <c r="E146" s="98" t="s">
        <v>670</v>
      </c>
      <c r="F146" s="33"/>
      <c r="G146" s="33"/>
      <c r="H146" s="33"/>
      <c r="I146" s="5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2:26" ht="28.5" customHeight="1">
      <c r="B147" s="81" t="s">
        <v>808</v>
      </c>
      <c r="C147" s="13" t="s">
        <v>250</v>
      </c>
      <c r="D147" s="135" t="s">
        <v>831</v>
      </c>
      <c r="E147" s="98" t="s">
        <v>788</v>
      </c>
      <c r="F147" s="33"/>
      <c r="G147" s="33"/>
      <c r="H147" s="33"/>
      <c r="I147" s="5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2:26" ht="28.5" customHeight="1">
      <c r="B148" s="81" t="s">
        <v>808</v>
      </c>
      <c r="C148" s="13" t="s">
        <v>250</v>
      </c>
      <c r="D148" s="135" t="s">
        <v>831</v>
      </c>
      <c r="E148" s="98" t="s">
        <v>671</v>
      </c>
      <c r="F148" s="33"/>
      <c r="G148" s="33"/>
      <c r="H148" s="33"/>
      <c r="I148" s="5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2:26" ht="28.5" customHeight="1">
      <c r="B149" s="81" t="s">
        <v>808</v>
      </c>
      <c r="C149" s="13" t="s">
        <v>250</v>
      </c>
      <c r="D149" s="135" t="s">
        <v>831</v>
      </c>
      <c r="E149" s="98" t="s">
        <v>672</v>
      </c>
      <c r="F149" s="33"/>
      <c r="G149" s="33"/>
      <c r="H149" s="33"/>
      <c r="I149" s="5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2:26" ht="28.5" customHeight="1" thickBot="1">
      <c r="B150" s="81" t="s">
        <v>808</v>
      </c>
      <c r="C150" s="13" t="s">
        <v>250</v>
      </c>
      <c r="D150" s="135" t="s">
        <v>831</v>
      </c>
      <c r="E150" s="98" t="s">
        <v>673</v>
      </c>
      <c r="F150" s="33"/>
      <c r="G150" s="33"/>
      <c r="H150" s="33"/>
      <c r="I150" s="5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2:26" ht="28.5" customHeight="1" thickTop="1" thickBot="1">
      <c r="B151" s="20"/>
      <c r="C151" s="83" t="s">
        <v>251</v>
      </c>
      <c r="D151" s="21"/>
      <c r="E151" s="130">
        <f>COUNTA(E134:E150)</f>
        <v>17</v>
      </c>
      <c r="F151" s="33"/>
      <c r="G151" s="33"/>
      <c r="H151" s="33"/>
      <c r="I151" s="5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2:26" ht="28.5" customHeight="1" thickTop="1">
      <c r="B152" s="81" t="s">
        <v>808</v>
      </c>
      <c r="C152" s="14" t="s">
        <v>252</v>
      </c>
      <c r="D152" s="134" t="s">
        <v>828</v>
      </c>
      <c r="E152" s="141" t="s">
        <v>306</v>
      </c>
      <c r="F152" s="33"/>
      <c r="G152" s="33"/>
      <c r="H152" s="33"/>
      <c r="I152" s="5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2:26" ht="28.5" customHeight="1">
      <c r="B153" s="81" t="s">
        <v>808</v>
      </c>
      <c r="C153" s="11" t="s">
        <v>252</v>
      </c>
      <c r="D153" s="134" t="s">
        <v>828</v>
      </c>
      <c r="E153" s="139" t="s">
        <v>866</v>
      </c>
      <c r="F153" s="33"/>
      <c r="G153" s="33"/>
      <c r="H153" s="33"/>
      <c r="I153" s="5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2:26" ht="28.5" customHeight="1">
      <c r="B154" s="81" t="s">
        <v>808</v>
      </c>
      <c r="C154" s="11" t="s">
        <v>252</v>
      </c>
      <c r="D154" s="134" t="s">
        <v>828</v>
      </c>
      <c r="E154" s="139" t="s">
        <v>515</v>
      </c>
      <c r="F154" s="33"/>
      <c r="G154" s="33"/>
      <c r="H154" s="33"/>
      <c r="I154" s="5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2:26" ht="28.5" customHeight="1">
      <c r="B155" s="81" t="s">
        <v>808</v>
      </c>
      <c r="C155" s="11" t="s">
        <v>252</v>
      </c>
      <c r="D155" s="134" t="s">
        <v>828</v>
      </c>
      <c r="E155" s="139" t="s">
        <v>867</v>
      </c>
      <c r="F155" s="33"/>
      <c r="G155" s="33"/>
      <c r="H155" s="33"/>
      <c r="I155" s="5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2:26" ht="28.5" customHeight="1">
      <c r="B156" s="81" t="s">
        <v>808</v>
      </c>
      <c r="C156" s="11" t="s">
        <v>252</v>
      </c>
      <c r="D156" s="134" t="s">
        <v>828</v>
      </c>
      <c r="E156" s="139" t="s">
        <v>307</v>
      </c>
      <c r="F156" s="33"/>
      <c r="G156" s="33"/>
      <c r="H156" s="33"/>
      <c r="I156" s="5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2:26" ht="28.5" customHeight="1">
      <c r="B157" s="81" t="s">
        <v>808</v>
      </c>
      <c r="C157" s="11" t="s">
        <v>252</v>
      </c>
      <c r="D157" s="134" t="s">
        <v>828</v>
      </c>
      <c r="E157" s="139" t="s">
        <v>868</v>
      </c>
      <c r="F157" s="33"/>
      <c r="G157" s="33"/>
      <c r="H157" s="33"/>
      <c r="I157" s="5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2:26" ht="28.5" customHeight="1">
      <c r="B158" s="81" t="s">
        <v>808</v>
      </c>
      <c r="C158" s="11" t="s">
        <v>252</v>
      </c>
      <c r="D158" s="134" t="s">
        <v>828</v>
      </c>
      <c r="E158" s="139" t="s">
        <v>869</v>
      </c>
      <c r="F158" s="33"/>
      <c r="G158" s="33"/>
      <c r="H158" s="33"/>
      <c r="I158" s="5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2:26" ht="28.5" customHeight="1">
      <c r="B159" s="81" t="s">
        <v>808</v>
      </c>
      <c r="C159" s="11" t="s">
        <v>252</v>
      </c>
      <c r="D159" s="134" t="s">
        <v>828</v>
      </c>
      <c r="E159" s="139" t="s">
        <v>308</v>
      </c>
      <c r="F159" s="33"/>
      <c r="G159" s="33"/>
      <c r="H159" s="33"/>
      <c r="I159" s="5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2:26" ht="28.5" customHeight="1">
      <c r="B160" s="81" t="s">
        <v>808</v>
      </c>
      <c r="C160" s="11" t="s">
        <v>252</v>
      </c>
      <c r="D160" s="134" t="s">
        <v>828</v>
      </c>
      <c r="E160" s="139" t="s">
        <v>870</v>
      </c>
      <c r="F160" s="33"/>
      <c r="G160" s="33"/>
      <c r="H160" s="33"/>
      <c r="I160" s="5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2:26" ht="28.5" customHeight="1">
      <c r="B161" s="81" t="s">
        <v>808</v>
      </c>
      <c r="C161" s="11" t="s">
        <v>252</v>
      </c>
      <c r="D161" s="134" t="s">
        <v>829</v>
      </c>
      <c r="E161" s="139" t="s">
        <v>871</v>
      </c>
      <c r="F161" s="33"/>
      <c r="G161" s="33"/>
      <c r="H161" s="33"/>
      <c r="I161" s="5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2:26" ht="28.5" customHeight="1">
      <c r="B162" s="81" t="s">
        <v>808</v>
      </c>
      <c r="C162" s="4" t="s">
        <v>252</v>
      </c>
      <c r="D162" s="134" t="s">
        <v>830</v>
      </c>
      <c r="E162" s="141" t="s">
        <v>893</v>
      </c>
      <c r="F162" s="33"/>
      <c r="G162" s="33"/>
      <c r="H162" s="33"/>
      <c r="I162" s="5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2:26" ht="28.5" customHeight="1">
      <c r="B163" s="81" t="s">
        <v>808</v>
      </c>
      <c r="C163" s="84" t="s">
        <v>252</v>
      </c>
      <c r="D163" s="134" t="s">
        <v>830</v>
      </c>
      <c r="E163" s="140" t="s">
        <v>595</v>
      </c>
      <c r="F163" s="33"/>
      <c r="G163" s="33"/>
      <c r="H163" s="33"/>
      <c r="I163" s="5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2:26" ht="28.5" customHeight="1">
      <c r="B164" s="81" t="s">
        <v>808</v>
      </c>
      <c r="C164" s="84" t="s">
        <v>252</v>
      </c>
      <c r="D164" s="134" t="s">
        <v>830</v>
      </c>
      <c r="E164" s="140" t="s">
        <v>553</v>
      </c>
      <c r="F164" s="33"/>
      <c r="G164" s="33"/>
      <c r="H164" s="33"/>
      <c r="I164" s="5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2:26" ht="28.5" customHeight="1">
      <c r="B165" s="81" t="s">
        <v>808</v>
      </c>
      <c r="C165" s="84" t="s">
        <v>252</v>
      </c>
      <c r="D165" s="134" t="s">
        <v>830</v>
      </c>
      <c r="E165" s="140" t="s">
        <v>554</v>
      </c>
      <c r="F165" s="33"/>
      <c r="G165" s="33"/>
      <c r="H165" s="33"/>
      <c r="I165" s="5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2:26" ht="28.5" customHeight="1">
      <c r="B166" s="81" t="s">
        <v>808</v>
      </c>
      <c r="C166" s="84" t="s">
        <v>252</v>
      </c>
      <c r="D166" s="134" t="s">
        <v>830</v>
      </c>
      <c r="E166" s="139" t="s">
        <v>555</v>
      </c>
      <c r="F166" s="33"/>
      <c r="G166" s="33"/>
      <c r="H166" s="33"/>
      <c r="I166" s="5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2:26" ht="28.5" customHeight="1">
      <c r="B167" s="81" t="s">
        <v>808</v>
      </c>
      <c r="C167" s="84" t="s">
        <v>252</v>
      </c>
      <c r="D167" s="134" t="s">
        <v>830</v>
      </c>
      <c r="E167" s="136" t="s">
        <v>872</v>
      </c>
      <c r="F167" s="33"/>
      <c r="G167" s="33"/>
      <c r="H167" s="33"/>
      <c r="I167" s="5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2:26" ht="28.5" customHeight="1">
      <c r="B168" s="81" t="s">
        <v>808</v>
      </c>
      <c r="C168" s="84" t="s">
        <v>252</v>
      </c>
      <c r="D168" s="134" t="s">
        <v>830</v>
      </c>
      <c r="E168" s="136" t="s">
        <v>873</v>
      </c>
      <c r="F168" s="33"/>
      <c r="G168" s="33"/>
      <c r="H168" s="33"/>
      <c r="I168" s="5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2:26" ht="28.5" customHeight="1">
      <c r="B169" s="81" t="s">
        <v>808</v>
      </c>
      <c r="C169" s="84" t="s">
        <v>252</v>
      </c>
      <c r="D169" s="134" t="s">
        <v>830</v>
      </c>
      <c r="E169" s="144" t="s">
        <v>874</v>
      </c>
      <c r="F169" s="33"/>
      <c r="G169" s="33"/>
      <c r="H169" s="33"/>
      <c r="I169" s="5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2:26" ht="28.5" customHeight="1">
      <c r="B170" s="81" t="s">
        <v>808</v>
      </c>
      <c r="C170" s="84" t="s">
        <v>252</v>
      </c>
      <c r="D170" s="135" t="s">
        <v>831</v>
      </c>
      <c r="E170" s="144" t="s">
        <v>657</v>
      </c>
      <c r="F170" s="33"/>
      <c r="G170" s="33"/>
      <c r="H170" s="33"/>
      <c r="I170" s="5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2:26" ht="28.5" customHeight="1">
      <c r="B171" s="81" t="s">
        <v>808</v>
      </c>
      <c r="C171" s="84" t="s">
        <v>252</v>
      </c>
      <c r="D171" s="135" t="s">
        <v>831</v>
      </c>
      <c r="E171" s="144" t="s">
        <v>658</v>
      </c>
      <c r="F171" s="33"/>
      <c r="G171" s="33"/>
      <c r="H171" s="33"/>
      <c r="I171" s="5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2:26" ht="28.5" customHeight="1">
      <c r="B172" s="81" t="s">
        <v>808</v>
      </c>
      <c r="C172" s="84" t="s">
        <v>252</v>
      </c>
      <c r="D172" s="135" t="s">
        <v>831</v>
      </c>
      <c r="E172" s="98" t="s">
        <v>789</v>
      </c>
      <c r="F172" s="33"/>
      <c r="G172" s="33"/>
      <c r="H172" s="33"/>
      <c r="I172" s="5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2:26" ht="28.5" customHeight="1">
      <c r="B173" s="81" t="s">
        <v>808</v>
      </c>
      <c r="C173" s="84" t="s">
        <v>252</v>
      </c>
      <c r="D173" s="134" t="s">
        <v>1045</v>
      </c>
      <c r="E173" s="98" t="s">
        <v>1051</v>
      </c>
      <c r="F173" s="33"/>
      <c r="G173" s="33"/>
      <c r="H173" s="33"/>
      <c r="I173" s="5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2:26" ht="28.5" customHeight="1">
      <c r="B174" s="81" t="s">
        <v>808</v>
      </c>
      <c r="C174" s="84" t="s">
        <v>252</v>
      </c>
      <c r="D174" s="134" t="s">
        <v>1135</v>
      </c>
      <c r="E174" s="98" t="s">
        <v>1143</v>
      </c>
      <c r="F174" s="33"/>
      <c r="G174" s="33"/>
      <c r="H174" s="33"/>
      <c r="I174" s="5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2:26" ht="28.5" customHeight="1" thickBot="1">
      <c r="B175" s="81" t="s">
        <v>808</v>
      </c>
      <c r="C175" s="84" t="s">
        <v>252</v>
      </c>
      <c r="D175" s="134" t="s">
        <v>1166</v>
      </c>
      <c r="E175" s="98" t="s">
        <v>1171</v>
      </c>
      <c r="F175" s="33"/>
      <c r="G175" s="33"/>
      <c r="H175" s="33"/>
      <c r="I175" s="5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2:26" ht="28.5" customHeight="1" thickTop="1" thickBot="1">
      <c r="B176" s="20"/>
      <c r="C176" s="83" t="s">
        <v>253</v>
      </c>
      <c r="D176" s="21"/>
      <c r="E176" s="130">
        <f>COUNTA(E152:E175)</f>
        <v>24</v>
      </c>
      <c r="F176" s="33"/>
      <c r="G176" s="33"/>
      <c r="H176" s="33"/>
      <c r="I176" s="5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2:26" ht="28.5" customHeight="1" thickTop="1">
      <c r="B177" s="81" t="s">
        <v>808</v>
      </c>
      <c r="C177" s="14" t="s">
        <v>254</v>
      </c>
      <c r="D177" s="137" t="s">
        <v>828</v>
      </c>
      <c r="E177" s="141" t="s">
        <v>875</v>
      </c>
      <c r="F177" s="33"/>
      <c r="G177" s="33"/>
      <c r="H177" s="33"/>
      <c r="I177" s="5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2:26" ht="28.5" customHeight="1">
      <c r="B178" s="81" t="s">
        <v>808</v>
      </c>
      <c r="C178" s="11" t="s">
        <v>254</v>
      </c>
      <c r="D178" s="134" t="s">
        <v>828</v>
      </c>
      <c r="E178" s="139" t="s">
        <v>309</v>
      </c>
      <c r="F178" s="33"/>
      <c r="G178" s="33"/>
      <c r="H178" s="33"/>
      <c r="I178" s="5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2:26" ht="28.5" customHeight="1">
      <c r="B179" s="81" t="s">
        <v>808</v>
      </c>
      <c r="C179" s="11" t="s">
        <v>254</v>
      </c>
      <c r="D179" s="134" t="s">
        <v>828</v>
      </c>
      <c r="E179" s="139" t="s">
        <v>310</v>
      </c>
      <c r="F179" s="33"/>
      <c r="G179" s="33"/>
      <c r="H179" s="33"/>
      <c r="I179" s="5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2:26" ht="28.5" customHeight="1">
      <c r="B180" s="81" t="s">
        <v>808</v>
      </c>
      <c r="C180" s="11" t="s">
        <v>254</v>
      </c>
      <c r="D180" s="134" t="s">
        <v>828</v>
      </c>
      <c r="E180" s="139" t="s">
        <v>256</v>
      </c>
      <c r="F180" s="33"/>
      <c r="G180" s="33"/>
      <c r="H180" s="33"/>
      <c r="I180" s="5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2:26" ht="28.5" customHeight="1">
      <c r="B181" s="81" t="s">
        <v>808</v>
      </c>
      <c r="C181" s="11" t="s">
        <v>254</v>
      </c>
      <c r="D181" s="134" t="s">
        <v>828</v>
      </c>
      <c r="E181" s="139" t="s">
        <v>311</v>
      </c>
      <c r="F181" s="33"/>
      <c r="G181" s="33"/>
      <c r="H181" s="33"/>
      <c r="I181" s="5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2:26" ht="28.5" customHeight="1">
      <c r="B182" s="81" t="s">
        <v>808</v>
      </c>
      <c r="C182" s="11" t="s">
        <v>254</v>
      </c>
      <c r="D182" s="134" t="s">
        <v>828</v>
      </c>
      <c r="E182" s="139" t="s">
        <v>312</v>
      </c>
      <c r="F182" s="33"/>
      <c r="G182" s="33"/>
      <c r="H182" s="33"/>
      <c r="I182" s="5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2:26" ht="28.5" customHeight="1">
      <c r="B183" s="81" t="s">
        <v>808</v>
      </c>
      <c r="C183" s="11" t="s">
        <v>254</v>
      </c>
      <c r="D183" s="134" t="s">
        <v>828</v>
      </c>
      <c r="E183" s="139" t="s">
        <v>315</v>
      </c>
      <c r="F183" s="33"/>
      <c r="G183" s="33"/>
      <c r="H183" s="33"/>
      <c r="I183" s="5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2:26" ht="28.5" customHeight="1">
      <c r="B184" s="81" t="s">
        <v>808</v>
      </c>
      <c r="C184" s="11" t="s">
        <v>254</v>
      </c>
      <c r="D184" s="134" t="s">
        <v>828</v>
      </c>
      <c r="E184" s="139" t="s">
        <v>257</v>
      </c>
      <c r="F184" s="33"/>
      <c r="G184" s="33"/>
      <c r="H184" s="33"/>
      <c r="I184" s="5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2:26" ht="28.5" customHeight="1">
      <c r="B185" s="81" t="s">
        <v>808</v>
      </c>
      <c r="C185" s="11" t="s">
        <v>254</v>
      </c>
      <c r="D185" s="134" t="s">
        <v>828</v>
      </c>
      <c r="E185" s="139" t="s">
        <v>316</v>
      </c>
      <c r="F185" s="33"/>
      <c r="G185" s="33"/>
      <c r="H185" s="33"/>
      <c r="I185" s="5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2:26" ht="28.5" customHeight="1" thickBot="1">
      <c r="B186" s="81" t="s">
        <v>808</v>
      </c>
      <c r="C186" s="13" t="s">
        <v>254</v>
      </c>
      <c r="D186" s="135" t="s">
        <v>828</v>
      </c>
      <c r="E186" s="140" t="s">
        <v>876</v>
      </c>
      <c r="F186" s="33"/>
      <c r="G186" s="33"/>
      <c r="H186" s="33"/>
      <c r="I186" s="5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2:26" ht="28.5" customHeight="1" thickTop="1" thickBot="1">
      <c r="B187" s="20"/>
      <c r="C187" s="21" t="s">
        <v>255</v>
      </c>
      <c r="D187" s="21"/>
      <c r="E187" s="130">
        <f>COUNTA(E177:E186)</f>
        <v>10</v>
      </c>
      <c r="F187" s="33"/>
      <c r="G187" s="33"/>
      <c r="H187" s="33"/>
      <c r="I187" s="5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2:26" ht="28.5" customHeight="1" thickTop="1">
      <c r="B188" s="81" t="s">
        <v>808</v>
      </c>
      <c r="C188" s="14" t="s">
        <v>258</v>
      </c>
      <c r="D188" s="137" t="s">
        <v>828</v>
      </c>
      <c r="E188" s="141" t="s">
        <v>260</v>
      </c>
      <c r="F188" s="33"/>
      <c r="G188" s="33"/>
      <c r="H188" s="33"/>
      <c r="I188" s="5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2:26" ht="28.5" customHeight="1">
      <c r="B189" s="81" t="s">
        <v>808</v>
      </c>
      <c r="C189" s="11" t="s">
        <v>258</v>
      </c>
      <c r="D189" s="134" t="s">
        <v>828</v>
      </c>
      <c r="E189" s="139" t="s">
        <v>261</v>
      </c>
      <c r="F189" s="33"/>
      <c r="G189" s="33"/>
      <c r="H189" s="33"/>
      <c r="I189" s="5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2:26" ht="28.5" customHeight="1">
      <c r="B190" s="81" t="s">
        <v>808</v>
      </c>
      <c r="C190" s="11" t="s">
        <v>258</v>
      </c>
      <c r="D190" s="134" t="s">
        <v>828</v>
      </c>
      <c r="E190" s="139" t="s">
        <v>877</v>
      </c>
      <c r="F190" s="33"/>
      <c r="G190" s="33"/>
      <c r="H190" s="33"/>
      <c r="I190" s="5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2:26" ht="28.5" customHeight="1">
      <c r="B191" s="81" t="s">
        <v>808</v>
      </c>
      <c r="C191" s="11" t="s">
        <v>258</v>
      </c>
      <c r="D191" s="134" t="s">
        <v>828</v>
      </c>
      <c r="E191" s="139" t="s">
        <v>878</v>
      </c>
      <c r="F191" s="33"/>
      <c r="G191" s="33"/>
      <c r="H191" s="33"/>
      <c r="I191" s="5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2:26" ht="28.5" customHeight="1">
      <c r="B192" s="81" t="s">
        <v>808</v>
      </c>
      <c r="C192" s="11" t="s">
        <v>258</v>
      </c>
      <c r="D192" s="134" t="s">
        <v>828</v>
      </c>
      <c r="E192" s="139" t="s">
        <v>879</v>
      </c>
      <c r="F192" s="33"/>
      <c r="G192" s="33"/>
      <c r="H192" s="33"/>
      <c r="I192" s="5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2:26" ht="28.5" customHeight="1">
      <c r="B193" s="81" t="s">
        <v>808</v>
      </c>
      <c r="C193" s="11" t="s">
        <v>258</v>
      </c>
      <c r="D193" s="134" t="s">
        <v>828</v>
      </c>
      <c r="E193" s="139" t="s">
        <v>318</v>
      </c>
      <c r="F193" s="33"/>
      <c r="G193" s="33"/>
      <c r="H193" s="33"/>
      <c r="I193" s="5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2:26" ht="28.5" customHeight="1">
      <c r="B194" s="81" t="s">
        <v>808</v>
      </c>
      <c r="C194" s="11" t="s">
        <v>258</v>
      </c>
      <c r="D194" s="134" t="s">
        <v>828</v>
      </c>
      <c r="E194" s="139" t="s">
        <v>313</v>
      </c>
      <c r="F194" s="33"/>
      <c r="G194" s="33"/>
      <c r="H194" s="33"/>
      <c r="I194" s="5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2:26" ht="28.5" customHeight="1">
      <c r="B195" s="81" t="s">
        <v>808</v>
      </c>
      <c r="C195" s="11" t="s">
        <v>258</v>
      </c>
      <c r="D195" s="134" t="s">
        <v>828</v>
      </c>
      <c r="E195" s="139" t="s">
        <v>314</v>
      </c>
      <c r="F195" s="33"/>
      <c r="G195" s="33"/>
      <c r="H195" s="33"/>
      <c r="I195" s="5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2:26" ht="28.5" customHeight="1">
      <c r="B196" s="81" t="s">
        <v>808</v>
      </c>
      <c r="C196" s="11" t="s">
        <v>258</v>
      </c>
      <c r="D196" s="134" t="s">
        <v>828</v>
      </c>
      <c r="E196" s="139" t="s">
        <v>262</v>
      </c>
      <c r="F196" s="33"/>
      <c r="G196" s="33"/>
      <c r="H196" s="33"/>
      <c r="I196" s="5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2:26" ht="28.5" customHeight="1">
      <c r="B197" s="81" t="s">
        <v>808</v>
      </c>
      <c r="C197" s="11" t="s">
        <v>258</v>
      </c>
      <c r="D197" s="134" t="s">
        <v>828</v>
      </c>
      <c r="E197" s="139" t="s">
        <v>505</v>
      </c>
      <c r="F197" s="33"/>
      <c r="G197" s="33"/>
      <c r="H197" s="33"/>
      <c r="I197" s="5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2:26" ht="28.5" customHeight="1">
      <c r="B198" s="81" t="s">
        <v>808</v>
      </c>
      <c r="C198" s="11" t="s">
        <v>258</v>
      </c>
      <c r="D198" s="134" t="s">
        <v>828</v>
      </c>
      <c r="E198" s="139" t="s">
        <v>880</v>
      </c>
      <c r="F198" s="33"/>
      <c r="G198" s="33"/>
      <c r="H198" s="33"/>
      <c r="I198" s="5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2:26" ht="28.5" customHeight="1">
      <c r="B199" s="81" t="s">
        <v>808</v>
      </c>
      <c r="C199" s="11" t="s">
        <v>258</v>
      </c>
      <c r="D199" s="134" t="s">
        <v>828</v>
      </c>
      <c r="E199" s="139" t="s">
        <v>881</v>
      </c>
      <c r="F199" s="33"/>
      <c r="G199" s="33"/>
      <c r="H199" s="33"/>
      <c r="I199" s="5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2:26" ht="28.5" customHeight="1">
      <c r="B200" s="81" t="s">
        <v>808</v>
      </c>
      <c r="C200" s="11" t="s">
        <v>258</v>
      </c>
      <c r="D200" s="134" t="s">
        <v>828</v>
      </c>
      <c r="E200" s="139" t="s">
        <v>882</v>
      </c>
      <c r="F200" s="33"/>
      <c r="G200" s="33"/>
      <c r="H200" s="33"/>
      <c r="I200" s="5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2:26" ht="28.5" customHeight="1">
      <c r="B201" s="81" t="s">
        <v>808</v>
      </c>
      <c r="C201" s="11" t="s">
        <v>258</v>
      </c>
      <c r="D201" s="134" t="s">
        <v>828</v>
      </c>
      <c r="E201" s="139" t="s">
        <v>883</v>
      </c>
      <c r="F201" s="33"/>
      <c r="G201" s="33"/>
      <c r="H201" s="33"/>
      <c r="I201" s="5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2:26" ht="28.5" customHeight="1">
      <c r="B202" s="81" t="s">
        <v>808</v>
      </c>
      <c r="C202" s="11" t="s">
        <v>258</v>
      </c>
      <c r="D202" s="134" t="s">
        <v>828</v>
      </c>
      <c r="E202" s="139" t="s">
        <v>263</v>
      </c>
      <c r="F202" s="33"/>
      <c r="G202" s="33"/>
      <c r="H202" s="33"/>
      <c r="I202" s="5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2:26" ht="28.5" customHeight="1">
      <c r="B203" s="81" t="s">
        <v>808</v>
      </c>
      <c r="C203" s="11" t="s">
        <v>258</v>
      </c>
      <c r="D203" s="134" t="s">
        <v>828</v>
      </c>
      <c r="E203" s="139" t="s">
        <v>884</v>
      </c>
      <c r="F203" s="33"/>
      <c r="G203" s="33"/>
      <c r="H203" s="33"/>
      <c r="I203" s="5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2:26" ht="28.5" customHeight="1">
      <c r="B204" s="81" t="s">
        <v>808</v>
      </c>
      <c r="C204" s="11" t="s">
        <v>258</v>
      </c>
      <c r="D204" s="134" t="s">
        <v>828</v>
      </c>
      <c r="E204" s="139" t="s">
        <v>885</v>
      </c>
      <c r="F204" s="33"/>
      <c r="G204" s="33"/>
      <c r="H204" s="33"/>
      <c r="I204" s="5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2:26" ht="28.5" customHeight="1" thickBot="1">
      <c r="B205" s="81" t="s">
        <v>808</v>
      </c>
      <c r="C205" s="13" t="s">
        <v>258</v>
      </c>
      <c r="D205" s="135" t="s">
        <v>828</v>
      </c>
      <c r="E205" s="140" t="s">
        <v>886</v>
      </c>
      <c r="F205" s="33"/>
      <c r="G205" s="33"/>
      <c r="H205" s="33"/>
      <c r="I205" s="5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2:26" ht="28.5" customHeight="1" thickTop="1" thickBot="1">
      <c r="B206" s="20"/>
      <c r="C206" s="83" t="s">
        <v>259</v>
      </c>
      <c r="D206" s="21"/>
      <c r="E206" s="130">
        <f>COUNTA(E188:E205)</f>
        <v>18</v>
      </c>
      <c r="F206" s="33"/>
      <c r="G206" s="33"/>
      <c r="H206" s="33"/>
      <c r="I206" s="5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2:26" ht="28.5" customHeight="1" thickTop="1">
      <c r="B207" s="81" t="s">
        <v>808</v>
      </c>
      <c r="C207" s="14" t="s">
        <v>264</v>
      </c>
      <c r="D207" s="137" t="s">
        <v>828</v>
      </c>
      <c r="E207" s="141" t="s">
        <v>887</v>
      </c>
      <c r="F207" s="33"/>
      <c r="G207" s="33"/>
      <c r="H207" s="33"/>
      <c r="I207" s="5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2:26" ht="28.5" customHeight="1">
      <c r="B208" s="81" t="s">
        <v>808</v>
      </c>
      <c r="C208" s="11" t="s">
        <v>264</v>
      </c>
      <c r="D208" s="134" t="s">
        <v>828</v>
      </c>
      <c r="E208" s="139" t="s">
        <v>499</v>
      </c>
      <c r="F208" s="33"/>
      <c r="G208" s="33"/>
      <c r="H208" s="33"/>
      <c r="I208" s="5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2:26" ht="28.5" customHeight="1">
      <c r="B209" s="81" t="s">
        <v>808</v>
      </c>
      <c r="C209" s="11" t="s">
        <v>264</v>
      </c>
      <c r="D209" s="134" t="s">
        <v>829</v>
      </c>
      <c r="E209" s="139" t="s">
        <v>888</v>
      </c>
      <c r="F209" s="33"/>
      <c r="G209" s="33"/>
      <c r="H209" s="33"/>
      <c r="I209" s="5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2:26" ht="28.5" customHeight="1">
      <c r="B210" s="81" t="s">
        <v>808</v>
      </c>
      <c r="C210" s="11" t="s">
        <v>264</v>
      </c>
      <c r="D210" s="134" t="s">
        <v>829</v>
      </c>
      <c r="E210" s="139" t="s">
        <v>268</v>
      </c>
      <c r="F210" s="33"/>
      <c r="G210" s="33"/>
      <c r="H210" s="33"/>
      <c r="I210" s="5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2:26" ht="28.5" customHeight="1">
      <c r="B211" s="81" t="s">
        <v>808</v>
      </c>
      <c r="C211" s="85" t="s">
        <v>264</v>
      </c>
      <c r="D211" s="134" t="s">
        <v>830</v>
      </c>
      <c r="E211" s="141" t="s">
        <v>556</v>
      </c>
      <c r="F211" s="33"/>
      <c r="G211" s="33"/>
      <c r="H211" s="33"/>
      <c r="I211" s="5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2:26" ht="28.5" customHeight="1">
      <c r="B212" s="81" t="s">
        <v>808</v>
      </c>
      <c r="C212" s="85" t="s">
        <v>264</v>
      </c>
      <c r="D212" s="134" t="s">
        <v>830</v>
      </c>
      <c r="E212" s="141" t="s">
        <v>631</v>
      </c>
      <c r="F212" s="33"/>
      <c r="G212" s="33"/>
      <c r="H212" s="33"/>
      <c r="I212" s="5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2:26" ht="28.5" customHeight="1">
      <c r="B213" s="81" t="s">
        <v>808</v>
      </c>
      <c r="C213" s="85" t="s">
        <v>264</v>
      </c>
      <c r="D213" s="134" t="s">
        <v>830</v>
      </c>
      <c r="E213" s="140" t="s">
        <v>598</v>
      </c>
      <c r="F213" s="33"/>
      <c r="G213" s="33"/>
      <c r="H213" s="33"/>
      <c r="I213" s="5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2:26" ht="28.5" customHeight="1">
      <c r="B214" s="81" t="s">
        <v>808</v>
      </c>
      <c r="C214" s="85" t="s">
        <v>264</v>
      </c>
      <c r="D214" s="135" t="s">
        <v>831</v>
      </c>
      <c r="E214" s="98" t="s">
        <v>769</v>
      </c>
      <c r="F214" s="33"/>
      <c r="G214" s="33"/>
      <c r="H214" s="33"/>
      <c r="I214" s="5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2:26" ht="28.5" customHeight="1">
      <c r="B215" s="81" t="s">
        <v>808</v>
      </c>
      <c r="C215" s="109" t="s">
        <v>264</v>
      </c>
      <c r="D215" s="135" t="s">
        <v>831</v>
      </c>
      <c r="E215" s="98" t="s">
        <v>744</v>
      </c>
      <c r="F215" s="33"/>
      <c r="G215" s="33"/>
      <c r="H215" s="33"/>
      <c r="I215" s="5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2:26" ht="28.5" customHeight="1">
      <c r="B216" s="81" t="s">
        <v>808</v>
      </c>
      <c r="C216" s="109" t="s">
        <v>264</v>
      </c>
      <c r="D216" s="135" t="s">
        <v>1005</v>
      </c>
      <c r="E216" s="176" t="s">
        <v>1015</v>
      </c>
      <c r="F216" s="33"/>
      <c r="G216" s="33"/>
      <c r="H216" s="33"/>
      <c r="I216" s="5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2:26" ht="28.5" customHeight="1" thickBot="1">
      <c r="B217" s="81" t="s">
        <v>808</v>
      </c>
      <c r="C217" s="85" t="s">
        <v>264</v>
      </c>
      <c r="D217" s="135" t="s">
        <v>1005</v>
      </c>
      <c r="E217" s="176" t="s">
        <v>1016</v>
      </c>
      <c r="F217" s="33"/>
      <c r="G217" s="33"/>
      <c r="H217" s="33"/>
      <c r="I217" s="5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2:26" ht="28.5" customHeight="1" thickTop="1" thickBot="1">
      <c r="B218" s="20"/>
      <c r="C218" s="83" t="s">
        <v>266</v>
      </c>
      <c r="D218" s="21"/>
      <c r="E218" s="130">
        <f>COUNTA(E207:E217)</f>
        <v>11</v>
      </c>
      <c r="F218" s="33"/>
      <c r="G218" s="33"/>
      <c r="H218" s="33"/>
      <c r="I218" s="5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2:26" ht="28.5" customHeight="1" thickTop="1">
      <c r="B219" s="81" t="s">
        <v>808</v>
      </c>
      <c r="C219" s="14" t="s">
        <v>265</v>
      </c>
      <c r="D219" s="137" t="s">
        <v>828</v>
      </c>
      <c r="E219" s="141" t="s">
        <v>889</v>
      </c>
      <c r="F219" s="33"/>
      <c r="G219" s="33"/>
      <c r="H219" s="33"/>
      <c r="I219" s="5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2:26" ht="28.5" customHeight="1">
      <c r="B220" s="81" t="s">
        <v>808</v>
      </c>
      <c r="C220" s="11" t="s">
        <v>265</v>
      </c>
      <c r="D220" s="134" t="s">
        <v>828</v>
      </c>
      <c r="E220" s="139" t="s">
        <v>890</v>
      </c>
      <c r="F220" s="33"/>
      <c r="G220" s="33"/>
      <c r="H220" s="33"/>
      <c r="I220" s="5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2:26" ht="28.5" customHeight="1">
      <c r="B221" s="81" t="s">
        <v>808</v>
      </c>
      <c r="C221" s="105" t="s">
        <v>265</v>
      </c>
      <c r="D221" s="135" t="s">
        <v>828</v>
      </c>
      <c r="E221" s="140" t="s">
        <v>891</v>
      </c>
      <c r="F221" s="33"/>
      <c r="G221" s="33"/>
      <c r="H221" s="33"/>
      <c r="I221" s="5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2:26" ht="28.5" customHeight="1">
      <c r="B222" s="81" t="s">
        <v>808</v>
      </c>
      <c r="C222" s="13" t="s">
        <v>265</v>
      </c>
      <c r="D222" s="135" t="s">
        <v>831</v>
      </c>
      <c r="E222" s="98" t="s">
        <v>674</v>
      </c>
      <c r="F222" s="33"/>
      <c r="G222" s="33"/>
      <c r="H222" s="33"/>
      <c r="I222" s="5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2:26" ht="28.5" customHeight="1">
      <c r="B223" s="81" t="s">
        <v>808</v>
      </c>
      <c r="C223" s="13" t="s">
        <v>265</v>
      </c>
      <c r="D223" s="135" t="s">
        <v>831</v>
      </c>
      <c r="E223" s="136" t="s">
        <v>675</v>
      </c>
      <c r="F223" s="33"/>
      <c r="G223" s="33"/>
      <c r="H223" s="33"/>
      <c r="I223" s="5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2:26" ht="28.5" customHeight="1">
      <c r="B224" s="81" t="s">
        <v>808</v>
      </c>
      <c r="C224" s="13" t="s">
        <v>265</v>
      </c>
      <c r="D224" s="135" t="s">
        <v>831</v>
      </c>
      <c r="E224" s="136" t="s">
        <v>676</v>
      </c>
      <c r="F224" s="33"/>
      <c r="G224" s="33"/>
      <c r="H224" s="33"/>
      <c r="I224" s="5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2:26" ht="28.5" customHeight="1">
      <c r="B225" s="81" t="s">
        <v>808</v>
      </c>
      <c r="C225" s="13" t="s">
        <v>265</v>
      </c>
      <c r="D225" s="135" t="s">
        <v>831</v>
      </c>
      <c r="E225" s="136" t="s">
        <v>677</v>
      </c>
      <c r="F225" s="33"/>
      <c r="G225" s="33"/>
      <c r="H225" s="33"/>
      <c r="I225" s="5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2:26" ht="28.5" customHeight="1">
      <c r="B226" s="81" t="s">
        <v>808</v>
      </c>
      <c r="C226" s="13" t="s">
        <v>265</v>
      </c>
      <c r="D226" s="135" t="s">
        <v>831</v>
      </c>
      <c r="E226" s="98" t="s">
        <v>713</v>
      </c>
      <c r="F226" s="33"/>
      <c r="G226" s="33"/>
      <c r="H226" s="33"/>
      <c r="I226" s="5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2:26" ht="28.5" customHeight="1">
      <c r="B227" s="81" t="s">
        <v>808</v>
      </c>
      <c r="C227" s="13" t="s">
        <v>265</v>
      </c>
      <c r="D227" s="135" t="s">
        <v>831</v>
      </c>
      <c r="E227" s="98" t="s">
        <v>714</v>
      </c>
      <c r="F227" s="33"/>
      <c r="G227" s="33"/>
      <c r="H227" s="33"/>
      <c r="I227" s="5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2:26" ht="28.5" customHeight="1">
      <c r="B228" s="81" t="s">
        <v>808</v>
      </c>
      <c r="C228" s="13" t="s">
        <v>265</v>
      </c>
      <c r="D228" s="135" t="s">
        <v>831</v>
      </c>
      <c r="E228" s="98" t="s">
        <v>723</v>
      </c>
      <c r="F228" s="33"/>
      <c r="G228" s="33"/>
      <c r="H228" s="33"/>
      <c r="I228" s="5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2:26" ht="28.5" customHeight="1">
      <c r="B229" s="81" t="s">
        <v>808</v>
      </c>
      <c r="C229" s="13" t="s">
        <v>265</v>
      </c>
      <c r="D229" s="135" t="s">
        <v>831</v>
      </c>
      <c r="E229" s="98" t="s">
        <v>724</v>
      </c>
      <c r="F229" s="33"/>
      <c r="G229" s="33"/>
      <c r="H229" s="33"/>
      <c r="I229" s="5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2:26" ht="28.5" customHeight="1">
      <c r="B230" s="81" t="s">
        <v>808</v>
      </c>
      <c r="C230" s="105" t="s">
        <v>265</v>
      </c>
      <c r="D230" s="135" t="s">
        <v>831</v>
      </c>
      <c r="E230" s="98" t="s">
        <v>725</v>
      </c>
      <c r="F230" s="33"/>
      <c r="G230" s="33"/>
      <c r="H230" s="33"/>
      <c r="I230" s="5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2:26" ht="28.5" customHeight="1">
      <c r="B231" s="81" t="s">
        <v>808</v>
      </c>
      <c r="C231" s="105" t="s">
        <v>265</v>
      </c>
      <c r="D231" s="135" t="s">
        <v>1005</v>
      </c>
      <c r="E231" s="98" t="s">
        <v>1017</v>
      </c>
      <c r="F231" s="33"/>
      <c r="G231" s="33"/>
      <c r="H231" s="33"/>
      <c r="I231" s="5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2:26" ht="28.5" customHeight="1">
      <c r="B232" s="81" t="s">
        <v>808</v>
      </c>
      <c r="C232" s="105" t="s">
        <v>265</v>
      </c>
      <c r="D232" s="135" t="s">
        <v>1005</v>
      </c>
      <c r="E232" s="98" t="s">
        <v>1018</v>
      </c>
      <c r="F232" s="33"/>
      <c r="G232" s="33"/>
      <c r="H232" s="33"/>
      <c r="I232" s="5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2:26" ht="28.5" customHeight="1">
      <c r="B233" s="81" t="s">
        <v>808</v>
      </c>
      <c r="C233" s="11" t="s">
        <v>265</v>
      </c>
      <c r="D233" s="134" t="s">
        <v>1045</v>
      </c>
      <c r="E233" s="98" t="s">
        <v>1052</v>
      </c>
      <c r="F233" s="33"/>
      <c r="G233" s="33"/>
      <c r="H233" s="33"/>
      <c r="I233" s="5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2:26" ht="28.5" customHeight="1" thickBot="1">
      <c r="B234" s="81" t="s">
        <v>808</v>
      </c>
      <c r="C234" s="13" t="s">
        <v>265</v>
      </c>
      <c r="D234" s="134" t="s">
        <v>1135</v>
      </c>
      <c r="E234" s="98" t="s">
        <v>1144</v>
      </c>
      <c r="F234" s="33"/>
      <c r="G234" s="33"/>
      <c r="H234" s="33"/>
      <c r="I234" s="5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2:26" ht="28.5" customHeight="1" thickTop="1" thickBot="1">
      <c r="B235" s="20"/>
      <c r="C235" s="21" t="s">
        <v>267</v>
      </c>
      <c r="D235" s="21"/>
      <c r="E235" s="130">
        <f>COUNTA(E219:E234)</f>
        <v>16</v>
      </c>
      <c r="F235" s="33"/>
      <c r="G235" s="33"/>
      <c r="H235" s="33"/>
      <c r="I235" s="5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2:26" ht="28.5" customHeight="1" thickTop="1">
      <c r="B236" s="81" t="s">
        <v>808</v>
      </c>
      <c r="C236" s="85" t="s">
        <v>599</v>
      </c>
      <c r="D236" s="135" t="s">
        <v>830</v>
      </c>
      <c r="E236" s="141" t="s">
        <v>892</v>
      </c>
      <c r="F236" s="33"/>
      <c r="G236" s="33"/>
      <c r="H236" s="33"/>
      <c r="I236" s="5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2:26" ht="28.5" customHeight="1">
      <c r="B237" s="81" t="s">
        <v>808</v>
      </c>
      <c r="C237" s="85" t="s">
        <v>599</v>
      </c>
      <c r="D237" s="135" t="s">
        <v>831</v>
      </c>
      <c r="E237" s="98" t="s">
        <v>682</v>
      </c>
      <c r="F237" s="33"/>
      <c r="G237" s="33"/>
      <c r="H237" s="33"/>
      <c r="I237" s="5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2:26" ht="28.5" customHeight="1">
      <c r="B238" s="81" t="s">
        <v>808</v>
      </c>
      <c r="C238" s="85" t="s">
        <v>599</v>
      </c>
      <c r="D238" s="135" t="s">
        <v>831</v>
      </c>
      <c r="E238" s="136" t="s">
        <v>784</v>
      </c>
      <c r="F238" s="33"/>
      <c r="G238" s="33"/>
      <c r="H238" s="33"/>
      <c r="I238" s="5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2:26" ht="28.5" customHeight="1">
      <c r="B239" s="81" t="s">
        <v>808</v>
      </c>
      <c r="C239" s="85" t="s">
        <v>599</v>
      </c>
      <c r="D239" s="135" t="s">
        <v>831</v>
      </c>
      <c r="E239" s="136" t="s">
        <v>683</v>
      </c>
      <c r="F239" s="33"/>
      <c r="G239" s="33"/>
      <c r="H239" s="33"/>
      <c r="I239" s="5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2:26" ht="28.5" customHeight="1">
      <c r="B240" s="81" t="s">
        <v>808</v>
      </c>
      <c r="C240" s="85" t="s">
        <v>599</v>
      </c>
      <c r="D240" s="135" t="s">
        <v>831</v>
      </c>
      <c r="E240" s="136" t="s">
        <v>684</v>
      </c>
      <c r="F240" s="33"/>
      <c r="G240" s="33"/>
      <c r="H240" s="33"/>
      <c r="I240" s="5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2:26" ht="28.5" customHeight="1">
      <c r="B241" s="81" t="s">
        <v>808</v>
      </c>
      <c r="C241" s="85" t="s">
        <v>599</v>
      </c>
      <c r="D241" s="135" t="s">
        <v>831</v>
      </c>
      <c r="E241" s="136" t="s">
        <v>685</v>
      </c>
      <c r="F241" s="33"/>
      <c r="G241" s="33"/>
      <c r="H241" s="33"/>
      <c r="I241" s="5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2:26" ht="28.5" customHeight="1">
      <c r="B242" s="81" t="s">
        <v>808</v>
      </c>
      <c r="C242" s="85" t="s">
        <v>599</v>
      </c>
      <c r="D242" s="135" t="s">
        <v>831</v>
      </c>
      <c r="E242" s="136" t="s">
        <v>681</v>
      </c>
      <c r="F242" s="33"/>
      <c r="G242" s="33"/>
      <c r="H242" s="33"/>
      <c r="I242" s="5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2:26" ht="28.5" customHeight="1">
      <c r="B243" s="81" t="s">
        <v>808</v>
      </c>
      <c r="C243" s="85" t="s">
        <v>599</v>
      </c>
      <c r="D243" s="135" t="s">
        <v>831</v>
      </c>
      <c r="E243" s="136" t="s">
        <v>686</v>
      </c>
      <c r="F243" s="33"/>
      <c r="G243" s="33"/>
      <c r="H243" s="33"/>
      <c r="I243" s="5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2:26" ht="28.5" customHeight="1">
      <c r="B244" s="81" t="s">
        <v>808</v>
      </c>
      <c r="C244" s="85" t="s">
        <v>599</v>
      </c>
      <c r="D244" s="135" t="s">
        <v>831</v>
      </c>
      <c r="E244" s="127" t="s">
        <v>687</v>
      </c>
      <c r="F244" s="33"/>
      <c r="G244" s="33"/>
      <c r="H244" s="33"/>
      <c r="I244" s="5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2:26" ht="28.5" customHeight="1">
      <c r="B245" s="81" t="s">
        <v>808</v>
      </c>
      <c r="C245" s="85" t="s">
        <v>599</v>
      </c>
      <c r="D245" s="135" t="s">
        <v>831</v>
      </c>
      <c r="E245" s="127" t="s">
        <v>688</v>
      </c>
      <c r="F245" s="33"/>
      <c r="G245" s="33"/>
      <c r="H245" s="33"/>
      <c r="I245" s="5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2:26" ht="28.5" customHeight="1">
      <c r="B246" s="81" t="s">
        <v>808</v>
      </c>
      <c r="C246" s="85" t="s">
        <v>599</v>
      </c>
      <c r="D246" s="135" t="s">
        <v>831</v>
      </c>
      <c r="E246" s="127" t="s">
        <v>689</v>
      </c>
      <c r="F246" s="33"/>
      <c r="G246" s="33"/>
      <c r="H246" s="33"/>
      <c r="I246" s="5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2:26" ht="28.5" customHeight="1">
      <c r="B247" s="81" t="s">
        <v>808</v>
      </c>
      <c r="C247" s="85" t="s">
        <v>599</v>
      </c>
      <c r="D247" s="135" t="s">
        <v>831</v>
      </c>
      <c r="E247" s="127" t="s">
        <v>690</v>
      </c>
      <c r="F247" s="33"/>
      <c r="G247" s="33"/>
      <c r="H247" s="33"/>
      <c r="I247" s="5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2:26" ht="28.5" customHeight="1">
      <c r="B248" s="81" t="s">
        <v>808</v>
      </c>
      <c r="C248" s="85" t="s">
        <v>599</v>
      </c>
      <c r="D248" s="135" t="s">
        <v>831</v>
      </c>
      <c r="E248" s="127" t="s">
        <v>691</v>
      </c>
      <c r="F248" s="33"/>
      <c r="G248" s="33"/>
      <c r="H248" s="33"/>
      <c r="I248" s="5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2:26" ht="28.5" customHeight="1">
      <c r="B249" s="81" t="s">
        <v>808</v>
      </c>
      <c r="C249" s="85" t="s">
        <v>599</v>
      </c>
      <c r="D249" s="135" t="s">
        <v>831</v>
      </c>
      <c r="E249" s="127" t="s">
        <v>678</v>
      </c>
      <c r="F249" s="33"/>
      <c r="G249" s="33"/>
      <c r="H249" s="33"/>
      <c r="I249" s="5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2:26" ht="28.5" customHeight="1">
      <c r="B250" s="81" t="s">
        <v>808</v>
      </c>
      <c r="C250" s="85" t="s">
        <v>599</v>
      </c>
      <c r="D250" s="135" t="s">
        <v>831</v>
      </c>
      <c r="E250" s="145" t="s">
        <v>785</v>
      </c>
      <c r="F250" s="33"/>
      <c r="G250" s="33"/>
      <c r="H250" s="33"/>
      <c r="I250" s="5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2:26" ht="28.5" customHeight="1">
      <c r="B251" s="81" t="s">
        <v>808</v>
      </c>
      <c r="C251" s="85" t="s">
        <v>599</v>
      </c>
      <c r="D251" s="135" t="s">
        <v>831</v>
      </c>
      <c r="E251" s="145" t="s">
        <v>692</v>
      </c>
      <c r="F251" s="33"/>
      <c r="G251" s="33"/>
      <c r="H251" s="33"/>
      <c r="I251" s="5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2:26" ht="28.5" customHeight="1">
      <c r="B252" s="81" t="s">
        <v>808</v>
      </c>
      <c r="C252" s="85" t="s">
        <v>599</v>
      </c>
      <c r="D252" s="135" t="s">
        <v>831</v>
      </c>
      <c r="E252" s="145" t="s">
        <v>693</v>
      </c>
      <c r="F252" s="33"/>
      <c r="G252" s="33"/>
      <c r="H252" s="33"/>
      <c r="I252" s="5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2:26" ht="28.5" customHeight="1">
      <c r="B253" s="81" t="s">
        <v>808</v>
      </c>
      <c r="C253" s="85" t="s">
        <v>599</v>
      </c>
      <c r="D253" s="135" t="s">
        <v>831</v>
      </c>
      <c r="E253" s="145" t="s">
        <v>694</v>
      </c>
      <c r="F253" s="33"/>
      <c r="G253" s="33"/>
      <c r="H253" s="33"/>
      <c r="I253" s="5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2:26" ht="28.5" customHeight="1">
      <c r="B254" s="81" t="s">
        <v>808</v>
      </c>
      <c r="C254" s="85" t="s">
        <v>599</v>
      </c>
      <c r="D254" s="135" t="s">
        <v>831</v>
      </c>
      <c r="E254" s="145" t="s">
        <v>695</v>
      </c>
      <c r="F254" s="33"/>
      <c r="G254" s="33"/>
      <c r="H254" s="33"/>
      <c r="I254" s="5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2:26" ht="28.5" customHeight="1">
      <c r="B255" s="81" t="s">
        <v>808</v>
      </c>
      <c r="C255" s="85" t="s">
        <v>599</v>
      </c>
      <c r="D255" s="135" t="s">
        <v>831</v>
      </c>
      <c r="E255" s="145" t="s">
        <v>680</v>
      </c>
      <c r="F255" s="33"/>
      <c r="G255" s="33"/>
      <c r="H255" s="33"/>
      <c r="I255" s="5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2:26" ht="28.5" customHeight="1">
      <c r="B256" s="81" t="s">
        <v>808</v>
      </c>
      <c r="C256" s="85" t="s">
        <v>599</v>
      </c>
      <c r="D256" s="135" t="s">
        <v>831</v>
      </c>
      <c r="E256" s="145" t="s">
        <v>696</v>
      </c>
      <c r="F256" s="33"/>
      <c r="G256" s="33"/>
      <c r="H256" s="33"/>
      <c r="I256" s="5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2:26" ht="28.5" customHeight="1">
      <c r="B257" s="81" t="s">
        <v>808</v>
      </c>
      <c r="C257" s="85" t="s">
        <v>599</v>
      </c>
      <c r="D257" s="135" t="s">
        <v>831</v>
      </c>
      <c r="E257" s="145" t="s">
        <v>679</v>
      </c>
      <c r="F257" s="33"/>
      <c r="G257" s="33"/>
      <c r="H257" s="33"/>
      <c r="I257" s="5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2:26" ht="28.5" customHeight="1">
      <c r="B258" s="81" t="s">
        <v>808</v>
      </c>
      <c r="C258" s="85" t="s">
        <v>599</v>
      </c>
      <c r="D258" s="135" t="s">
        <v>831</v>
      </c>
      <c r="E258" s="145" t="s">
        <v>697</v>
      </c>
      <c r="F258" s="33"/>
      <c r="G258" s="33"/>
      <c r="H258" s="33"/>
      <c r="I258" s="5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2:26" ht="28.5" customHeight="1">
      <c r="B259" s="81" t="s">
        <v>808</v>
      </c>
      <c r="C259" s="85" t="s">
        <v>599</v>
      </c>
      <c r="D259" s="135" t="s">
        <v>831</v>
      </c>
      <c r="E259" s="145" t="s">
        <v>782</v>
      </c>
      <c r="F259" s="33"/>
      <c r="G259" s="33"/>
      <c r="H259" s="33"/>
      <c r="I259" s="5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2:26" ht="28.5" customHeight="1">
      <c r="B260" s="81" t="s">
        <v>808</v>
      </c>
      <c r="C260" s="85" t="s">
        <v>599</v>
      </c>
      <c r="D260" s="135" t="s">
        <v>831</v>
      </c>
      <c r="E260" s="145" t="s">
        <v>783</v>
      </c>
      <c r="F260" s="33"/>
      <c r="G260" s="33"/>
      <c r="H260" s="33"/>
      <c r="I260" s="5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2:26" ht="28.5" customHeight="1">
      <c r="B261" s="81" t="s">
        <v>808</v>
      </c>
      <c r="C261" s="80" t="s">
        <v>599</v>
      </c>
      <c r="D261" s="134" t="s">
        <v>831</v>
      </c>
      <c r="E261" s="127" t="s">
        <v>698</v>
      </c>
      <c r="F261" s="33"/>
      <c r="G261" s="33"/>
      <c r="H261" s="33"/>
      <c r="I261" s="5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2:26" ht="28.5" customHeight="1">
      <c r="B262" s="81" t="s">
        <v>808</v>
      </c>
      <c r="C262" s="80" t="s">
        <v>599</v>
      </c>
      <c r="D262" s="134" t="s">
        <v>831</v>
      </c>
      <c r="E262" s="145" t="s">
        <v>786</v>
      </c>
      <c r="F262" s="33"/>
      <c r="G262" s="33"/>
      <c r="H262" s="33"/>
      <c r="I262" s="5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2:26" ht="28.5" customHeight="1" thickBot="1">
      <c r="B263" s="164"/>
      <c r="C263" s="165" t="s">
        <v>600</v>
      </c>
      <c r="D263" s="166"/>
      <c r="E263" s="193">
        <f>COUNTA(E236:E262)</f>
        <v>27</v>
      </c>
      <c r="F263" s="33"/>
      <c r="G263" s="33"/>
      <c r="H263" s="33"/>
      <c r="I263" s="5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2:26" ht="28.5" customHeight="1" thickTop="1">
      <c r="B264" s="146" t="s">
        <v>895</v>
      </c>
      <c r="C264" s="62">
        <f>COUNTA(C89,C119,C126,C133,C151,C176,C187,C206,C218,C235,C263)</f>
        <v>11</v>
      </c>
      <c r="D264" s="62"/>
      <c r="E264" s="142">
        <f>SUM(E89,E119,E126,E133,E151,E176,E187,E206,E218,E235,E263)</f>
        <v>247</v>
      </c>
      <c r="F264" s="33"/>
      <c r="G264" s="33"/>
      <c r="H264" s="33"/>
      <c r="I264" s="34"/>
    </row>
    <row r="265" spans="2:26" ht="28.5" customHeight="1">
      <c r="F265" s="45"/>
      <c r="G265" s="34"/>
      <c r="H265" s="34"/>
      <c r="I265" s="34"/>
    </row>
    <row r="266" spans="2:26" ht="22.5" customHeight="1">
      <c r="C266" s="59"/>
      <c r="D266" s="34"/>
      <c r="E266" s="58"/>
      <c r="F266" s="45"/>
      <c r="G266" s="34"/>
      <c r="H266" s="34"/>
      <c r="I266" s="34"/>
    </row>
    <row r="267" spans="2:26" ht="22.5" customHeight="1">
      <c r="C267" s="59"/>
      <c r="D267" s="34"/>
      <c r="E267" s="58"/>
      <c r="F267" s="45"/>
      <c r="G267" s="34"/>
      <c r="H267" s="34"/>
      <c r="I267" s="34"/>
    </row>
    <row r="268" spans="2:26" ht="22.5" customHeight="1">
      <c r="C268" s="59"/>
      <c r="D268" s="34"/>
      <c r="E268" s="58"/>
      <c r="F268" s="45"/>
      <c r="G268" s="34"/>
      <c r="H268" s="34"/>
      <c r="I268" s="34"/>
    </row>
    <row r="269" spans="2:26" ht="22.5" customHeight="1">
      <c r="C269" s="59"/>
      <c r="D269" s="34"/>
      <c r="E269" s="58"/>
      <c r="F269" s="45"/>
      <c r="G269" s="34"/>
      <c r="H269" s="34"/>
      <c r="I269" s="34"/>
    </row>
    <row r="270" spans="2:26" ht="22.5" customHeight="1">
      <c r="C270" s="60"/>
      <c r="D270" s="34"/>
      <c r="E270" s="58"/>
      <c r="F270" s="45"/>
      <c r="G270" s="34"/>
      <c r="H270" s="34"/>
      <c r="I270" s="34"/>
    </row>
    <row r="271" spans="2:26" ht="22.5" customHeight="1">
      <c r="C271" s="59"/>
      <c r="D271" s="34"/>
      <c r="E271" s="58"/>
      <c r="F271" s="45"/>
      <c r="G271" s="34"/>
      <c r="H271" s="34"/>
      <c r="I271" s="34"/>
    </row>
    <row r="272" spans="2:26" ht="22.5" customHeight="1">
      <c r="C272" s="59"/>
      <c r="D272" s="34"/>
      <c r="E272" s="58"/>
      <c r="F272" s="45"/>
      <c r="G272" s="34"/>
      <c r="H272" s="34"/>
      <c r="I272" s="34"/>
    </row>
    <row r="273" spans="3:9" ht="22.5" customHeight="1">
      <c r="C273" s="59"/>
      <c r="D273" s="34"/>
      <c r="E273" s="58"/>
      <c r="F273" s="45"/>
      <c r="G273" s="34"/>
      <c r="H273" s="34"/>
      <c r="I273" s="34"/>
    </row>
    <row r="274" spans="3:9" ht="22.5" customHeight="1">
      <c r="D274" s="34"/>
      <c r="E274" s="58"/>
      <c r="F274" s="45"/>
      <c r="G274" s="34"/>
      <c r="H274" s="34"/>
      <c r="I274" s="34"/>
    </row>
    <row r="275" spans="3:9" ht="22.5" customHeight="1">
      <c r="D275" s="34"/>
      <c r="E275" s="58"/>
      <c r="F275" s="45"/>
      <c r="G275" s="34"/>
      <c r="H275" s="34"/>
      <c r="I275" s="34"/>
    </row>
    <row r="276" spans="3:9" ht="22.5" customHeight="1">
      <c r="D276" s="34"/>
      <c r="E276" s="58"/>
      <c r="F276" s="45"/>
      <c r="G276" s="34"/>
      <c r="H276" s="34"/>
      <c r="I276" s="34"/>
    </row>
    <row r="277" spans="3:9" ht="22.5" customHeight="1">
      <c r="D277" s="34"/>
      <c r="E277" s="58"/>
      <c r="F277" s="45"/>
      <c r="G277" s="34"/>
      <c r="H277" s="34"/>
      <c r="I277" s="34"/>
    </row>
    <row r="278" spans="3:9" ht="22.5" customHeight="1">
      <c r="F278" s="45"/>
      <c r="G278" s="34"/>
      <c r="H278" s="34"/>
      <c r="I278" s="34"/>
    </row>
    <row r="279" spans="3:9" ht="22.5" customHeight="1">
      <c r="F279" s="45"/>
      <c r="G279" s="34"/>
      <c r="H279" s="34"/>
      <c r="I279" s="34"/>
    </row>
  </sheetData>
  <mergeCells count="5">
    <mergeCell ref="B2:B5"/>
    <mergeCell ref="C2:C5"/>
    <mergeCell ref="E2:E5"/>
    <mergeCell ref="D2:D5"/>
    <mergeCell ref="F4:H4"/>
  </mergeCells>
  <phoneticPr fontId="12"/>
  <conditionalFormatting sqref="E83">
    <cfRule type="expression" dxfId="127" priority="21">
      <formula>XEZ83=4</formula>
    </cfRule>
    <cfRule type="expression" dxfId="126" priority="22">
      <formula>XEZ83=3</formula>
    </cfRule>
    <cfRule type="expression" dxfId="125" priority="23">
      <formula>XEZ83=2</formula>
    </cfRule>
    <cfRule type="expression" dxfId="124" priority="24">
      <formula>XEZ83=1</formula>
    </cfRule>
  </conditionalFormatting>
  <conditionalFormatting sqref="E84">
    <cfRule type="expression" dxfId="123" priority="9">
      <formula>XEZ84=4</formula>
    </cfRule>
    <cfRule type="expression" dxfId="122" priority="10">
      <formula>XEZ84=3</formula>
    </cfRule>
    <cfRule type="expression" dxfId="121" priority="11">
      <formula>XEZ84=2</formula>
    </cfRule>
    <cfRule type="expression" dxfId="120" priority="12">
      <formula>XEZ84=1</formula>
    </cfRule>
  </conditionalFormatting>
  <conditionalFormatting sqref="E85">
    <cfRule type="expression" dxfId="119" priority="5">
      <formula>XEZ85=4</formula>
    </cfRule>
    <cfRule type="expression" dxfId="118" priority="6">
      <formula>XEZ85=3</formula>
    </cfRule>
    <cfRule type="expression" dxfId="117" priority="7">
      <formula>XEZ85=2</formula>
    </cfRule>
    <cfRule type="expression" dxfId="116" priority="8">
      <formula>XEZ85=1</formula>
    </cfRule>
  </conditionalFormatting>
  <conditionalFormatting sqref="E87:E88">
    <cfRule type="expression" dxfId="115" priority="1">
      <formula>XEZ87=4</formula>
    </cfRule>
    <cfRule type="expression" dxfId="114" priority="2">
      <formula>XEZ87=3</formula>
    </cfRule>
    <cfRule type="expression" dxfId="113" priority="3">
      <formula>XEZ87=2</formula>
    </cfRule>
    <cfRule type="expression" dxfId="112" priority="4">
      <formula>XEZ87=1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90" orientation="portrait" r:id="rId1"/>
  <headerFooter alignWithMargins="0">
    <oddHeader>&amp;L&amp;14（別紙）&amp;R&amp;P/&amp;N</oddHeader>
  </headerFooter>
  <rowBreaks count="11" manualBreakCount="11">
    <brk id="31" min="1" max="4" man="1"/>
    <brk id="89" min="1" max="23" man="1"/>
    <brk id="119" min="1" max="23" man="1"/>
    <brk id="126" min="1" max="25" man="1"/>
    <brk id="133" min="1" max="25" man="1"/>
    <brk id="151" min="1" max="23" man="1"/>
    <brk id="176" min="1" max="23" man="1"/>
    <brk id="187" min="1" max="23" man="1"/>
    <brk id="206" min="1" max="23" man="1"/>
    <brk id="218" min="1" max="23" man="1"/>
    <brk id="235" min="1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F314"/>
  <sheetViews>
    <sheetView showZeros="0" view="pageBreakPreview" zoomScaleNormal="75" zoomScaleSheetLayoutView="100" workbookViewId="0">
      <pane xSplit="5" ySplit="5" topLeftCell="F69" activePane="bottomRight" state="frozen"/>
      <selection activeCell="J6" sqref="J6"/>
      <selection pane="topRight" activeCell="J6" sqref="J6"/>
      <selection pane="bottomLeft" activeCell="J6" sqref="J6"/>
      <selection pane="bottomRight" activeCell="C87" sqref="C87"/>
    </sheetView>
  </sheetViews>
  <sheetFormatPr defaultColWidth="9" defaultRowHeight="22.5" customHeight="1"/>
  <cols>
    <col min="1" max="1" width="9" style="9"/>
    <col min="2" max="2" width="11" style="8" bestFit="1" customWidth="1"/>
    <col min="3" max="3" width="11.125" style="8" customWidth="1"/>
    <col min="4" max="4" width="15.625" style="8" customWidth="1"/>
    <col min="5" max="5" width="50.625" style="12" customWidth="1"/>
    <col min="6" max="6" width="11.125" style="8" customWidth="1"/>
    <col min="7" max="16384" width="9" style="8"/>
  </cols>
  <sheetData>
    <row r="1" spans="1:6" s="2" customFormat="1" ht="29.1" customHeight="1">
      <c r="A1" s="5"/>
      <c r="C1" s="25" t="str">
        <f>'（○）県北'!C1</f>
        <v>令和４年度　資源向上支払（共同）活動組織一覧表</v>
      </c>
      <c r="D1" s="25"/>
      <c r="E1" s="29"/>
    </row>
    <row r="2" spans="1:6" s="2" customFormat="1" ht="24.75" customHeight="1">
      <c r="A2" s="5"/>
      <c r="B2" s="203" t="s">
        <v>1070</v>
      </c>
      <c r="C2" s="204" t="s">
        <v>175</v>
      </c>
      <c r="D2" s="208" t="s">
        <v>826</v>
      </c>
      <c r="E2" s="211" t="s">
        <v>176</v>
      </c>
    </row>
    <row r="3" spans="1:6" s="2" customFormat="1" ht="24.75" customHeight="1">
      <c r="A3" s="5"/>
      <c r="B3" s="204"/>
      <c r="C3" s="204"/>
      <c r="D3" s="204"/>
      <c r="E3" s="212"/>
    </row>
    <row r="4" spans="1:6" ht="24.75" customHeight="1">
      <c r="B4" s="205"/>
      <c r="C4" s="205"/>
      <c r="D4" s="205"/>
      <c r="E4" s="213"/>
      <c r="F4" s="73"/>
    </row>
    <row r="5" spans="1:6" ht="24.75" customHeight="1">
      <c r="B5" s="205"/>
      <c r="C5" s="205"/>
      <c r="D5" s="205"/>
      <c r="E5" s="214"/>
    </row>
    <row r="6" spans="1:6" ht="28.5" customHeight="1">
      <c r="B6" s="81" t="s">
        <v>809</v>
      </c>
      <c r="C6" s="11" t="s">
        <v>146</v>
      </c>
      <c r="D6" s="134" t="s">
        <v>828</v>
      </c>
      <c r="E6" s="129" t="s">
        <v>483</v>
      </c>
    </row>
    <row r="7" spans="1:6" ht="28.5" customHeight="1">
      <c r="B7" s="81" t="s">
        <v>809</v>
      </c>
      <c r="C7" s="11" t="s">
        <v>146</v>
      </c>
      <c r="D7" s="134" t="s">
        <v>828</v>
      </c>
      <c r="E7" s="129" t="s">
        <v>484</v>
      </c>
    </row>
    <row r="8" spans="1:6" ht="28.5" customHeight="1">
      <c r="B8" s="81" t="s">
        <v>809</v>
      </c>
      <c r="C8" s="11" t="s">
        <v>146</v>
      </c>
      <c r="D8" s="134" t="s">
        <v>828</v>
      </c>
      <c r="E8" s="129" t="s">
        <v>485</v>
      </c>
    </row>
    <row r="9" spans="1:6" ht="28.5" customHeight="1">
      <c r="B9" s="81" t="s">
        <v>809</v>
      </c>
      <c r="C9" s="11" t="s">
        <v>146</v>
      </c>
      <c r="D9" s="134" t="s">
        <v>828</v>
      </c>
      <c r="E9" s="129" t="s">
        <v>319</v>
      </c>
    </row>
    <row r="10" spans="1:6" ht="28.5" customHeight="1">
      <c r="B10" s="81" t="s">
        <v>809</v>
      </c>
      <c r="C10" s="11" t="s">
        <v>146</v>
      </c>
      <c r="D10" s="134" t="s">
        <v>828</v>
      </c>
      <c r="E10" s="129" t="s">
        <v>399</v>
      </c>
    </row>
    <row r="11" spans="1:6" ht="28.5" customHeight="1">
      <c r="B11" s="81" t="s">
        <v>809</v>
      </c>
      <c r="C11" s="11" t="s">
        <v>146</v>
      </c>
      <c r="D11" s="134" t="s">
        <v>828</v>
      </c>
      <c r="E11" s="129" t="s">
        <v>486</v>
      </c>
    </row>
    <row r="12" spans="1:6" ht="28.5" customHeight="1">
      <c r="B12" s="81" t="s">
        <v>809</v>
      </c>
      <c r="C12" s="11" t="s">
        <v>146</v>
      </c>
      <c r="D12" s="134" t="s">
        <v>828</v>
      </c>
      <c r="E12" s="129" t="s">
        <v>487</v>
      </c>
    </row>
    <row r="13" spans="1:6" ht="28.5" customHeight="1">
      <c r="B13" s="81" t="s">
        <v>809</v>
      </c>
      <c r="C13" s="11" t="s">
        <v>146</v>
      </c>
      <c r="D13" s="134" t="s">
        <v>828</v>
      </c>
      <c r="E13" s="129" t="s">
        <v>221</v>
      </c>
    </row>
    <row r="14" spans="1:6" ht="28.5" customHeight="1">
      <c r="B14" s="81" t="s">
        <v>809</v>
      </c>
      <c r="C14" s="11" t="s">
        <v>146</v>
      </c>
      <c r="D14" s="134" t="s">
        <v>828</v>
      </c>
      <c r="E14" s="129" t="s">
        <v>417</v>
      </c>
    </row>
    <row r="15" spans="1:6" ht="28.5" customHeight="1">
      <c r="B15" s="81" t="s">
        <v>809</v>
      </c>
      <c r="C15" s="11" t="s">
        <v>146</v>
      </c>
      <c r="D15" s="134" t="s">
        <v>828</v>
      </c>
      <c r="E15" s="129" t="s">
        <v>488</v>
      </c>
    </row>
    <row r="16" spans="1:6" ht="28.5" customHeight="1">
      <c r="B16" s="81" t="s">
        <v>809</v>
      </c>
      <c r="C16" s="11" t="s">
        <v>146</v>
      </c>
      <c r="D16" s="134" t="s">
        <v>832</v>
      </c>
      <c r="E16" s="129" t="s">
        <v>489</v>
      </c>
    </row>
    <row r="17" spans="2:5" ht="28.5" customHeight="1">
      <c r="B17" s="81" t="s">
        <v>809</v>
      </c>
      <c r="C17" s="11" t="s">
        <v>146</v>
      </c>
      <c r="D17" s="134" t="s">
        <v>832</v>
      </c>
      <c r="E17" s="129" t="s">
        <v>418</v>
      </c>
    </row>
    <row r="18" spans="2:5" ht="28.5" customHeight="1">
      <c r="B18" s="81" t="s">
        <v>809</v>
      </c>
      <c r="C18" s="11" t="s">
        <v>146</v>
      </c>
      <c r="D18" s="134" t="s">
        <v>832</v>
      </c>
      <c r="E18" s="129" t="s">
        <v>490</v>
      </c>
    </row>
    <row r="19" spans="2:5" ht="28.5" customHeight="1">
      <c r="B19" s="81" t="s">
        <v>809</v>
      </c>
      <c r="C19" s="11" t="s">
        <v>146</v>
      </c>
      <c r="D19" s="134" t="s">
        <v>832</v>
      </c>
      <c r="E19" s="129" t="s">
        <v>419</v>
      </c>
    </row>
    <row r="20" spans="2:5" ht="28.5" customHeight="1">
      <c r="B20" s="81" t="s">
        <v>809</v>
      </c>
      <c r="C20" s="11" t="s">
        <v>146</v>
      </c>
      <c r="D20" s="134" t="s">
        <v>832</v>
      </c>
      <c r="E20" s="129" t="s">
        <v>226</v>
      </c>
    </row>
    <row r="21" spans="2:5" ht="28.5" customHeight="1">
      <c r="B21" s="81" t="s">
        <v>809</v>
      </c>
      <c r="C21" s="11" t="s">
        <v>146</v>
      </c>
      <c r="D21" s="134" t="s">
        <v>832</v>
      </c>
      <c r="E21" s="129" t="s">
        <v>320</v>
      </c>
    </row>
    <row r="22" spans="2:5" ht="28.5" customHeight="1">
      <c r="B22" s="81" t="s">
        <v>809</v>
      </c>
      <c r="C22" s="11" t="s">
        <v>146</v>
      </c>
      <c r="D22" s="134" t="s">
        <v>832</v>
      </c>
      <c r="E22" s="129" t="s">
        <v>321</v>
      </c>
    </row>
    <row r="23" spans="2:5" ht="28.5" customHeight="1">
      <c r="B23" s="81" t="s">
        <v>809</v>
      </c>
      <c r="C23" s="13" t="s">
        <v>146</v>
      </c>
      <c r="D23" s="135" t="s">
        <v>832</v>
      </c>
      <c r="E23" s="132" t="s">
        <v>322</v>
      </c>
    </row>
    <row r="24" spans="2:5" ht="28.5" customHeight="1">
      <c r="B24" s="81" t="s">
        <v>809</v>
      </c>
      <c r="C24" s="13" t="s">
        <v>146</v>
      </c>
      <c r="D24" s="134" t="s">
        <v>834</v>
      </c>
      <c r="E24" s="132" t="s">
        <v>509</v>
      </c>
    </row>
    <row r="25" spans="2:5" ht="28.5" customHeight="1">
      <c r="B25" s="81" t="s">
        <v>809</v>
      </c>
      <c r="C25" s="84" t="s">
        <v>146</v>
      </c>
      <c r="D25" s="134" t="s">
        <v>830</v>
      </c>
      <c r="E25" s="129" t="s">
        <v>557</v>
      </c>
    </row>
    <row r="26" spans="2:5" ht="28.5" customHeight="1">
      <c r="B26" s="81" t="s">
        <v>809</v>
      </c>
      <c r="C26" s="84" t="s">
        <v>146</v>
      </c>
      <c r="D26" s="134" t="s">
        <v>830</v>
      </c>
      <c r="E26" s="129" t="s">
        <v>558</v>
      </c>
    </row>
    <row r="27" spans="2:5" ht="28.5" customHeight="1">
      <c r="B27" s="81" t="s">
        <v>809</v>
      </c>
      <c r="C27" s="84" t="s">
        <v>146</v>
      </c>
      <c r="D27" s="134" t="s">
        <v>830</v>
      </c>
      <c r="E27" s="129" t="s">
        <v>896</v>
      </c>
    </row>
    <row r="28" spans="2:5" ht="28.5" customHeight="1">
      <c r="B28" s="81" t="s">
        <v>809</v>
      </c>
      <c r="C28" s="84" t="s">
        <v>146</v>
      </c>
      <c r="D28" s="134" t="s">
        <v>830</v>
      </c>
      <c r="E28" s="129" t="s">
        <v>559</v>
      </c>
    </row>
    <row r="29" spans="2:5" ht="28.5" customHeight="1">
      <c r="B29" s="81" t="s">
        <v>809</v>
      </c>
      <c r="C29" s="84" t="s">
        <v>146</v>
      </c>
      <c r="D29" s="134" t="s">
        <v>830</v>
      </c>
      <c r="E29" s="136" t="s">
        <v>601</v>
      </c>
    </row>
    <row r="30" spans="2:5" ht="28.5" customHeight="1">
      <c r="B30" s="81" t="s">
        <v>809</v>
      </c>
      <c r="C30" s="84" t="s">
        <v>146</v>
      </c>
      <c r="D30" s="134" t="s">
        <v>830</v>
      </c>
      <c r="E30" s="136" t="s">
        <v>602</v>
      </c>
    </row>
    <row r="31" spans="2:5" ht="28.5" customHeight="1">
      <c r="B31" s="81" t="s">
        <v>809</v>
      </c>
      <c r="C31" s="84" t="s">
        <v>146</v>
      </c>
      <c r="D31" s="134" t="s">
        <v>830</v>
      </c>
      <c r="E31" s="136" t="s">
        <v>603</v>
      </c>
    </row>
    <row r="32" spans="2:5" ht="28.5" customHeight="1">
      <c r="B32" s="81" t="s">
        <v>809</v>
      </c>
      <c r="C32" s="84" t="s">
        <v>146</v>
      </c>
      <c r="D32" s="134" t="s">
        <v>830</v>
      </c>
      <c r="E32" s="136" t="s">
        <v>604</v>
      </c>
    </row>
    <row r="33" spans="2:5" ht="28.5" customHeight="1">
      <c r="B33" s="81" t="s">
        <v>809</v>
      </c>
      <c r="C33" s="84" t="s">
        <v>146</v>
      </c>
      <c r="D33" s="134" t="s">
        <v>830</v>
      </c>
      <c r="E33" s="136" t="s">
        <v>605</v>
      </c>
    </row>
    <row r="34" spans="2:5" ht="28.5" customHeight="1">
      <c r="B34" s="81" t="s">
        <v>809</v>
      </c>
      <c r="C34" s="84" t="s">
        <v>146</v>
      </c>
      <c r="D34" s="134" t="s">
        <v>830</v>
      </c>
      <c r="E34" s="136" t="s">
        <v>606</v>
      </c>
    </row>
    <row r="35" spans="2:5" ht="28.5" customHeight="1">
      <c r="B35" s="81" t="s">
        <v>809</v>
      </c>
      <c r="C35" s="84" t="s">
        <v>146</v>
      </c>
      <c r="D35" s="134" t="s">
        <v>830</v>
      </c>
      <c r="E35" s="136" t="s">
        <v>607</v>
      </c>
    </row>
    <row r="36" spans="2:5" ht="28.5" customHeight="1">
      <c r="B36" s="81" t="s">
        <v>809</v>
      </c>
      <c r="C36" s="84" t="s">
        <v>146</v>
      </c>
      <c r="D36" s="134" t="s">
        <v>830</v>
      </c>
      <c r="E36" s="136" t="s">
        <v>608</v>
      </c>
    </row>
    <row r="37" spans="2:5" ht="28.5" customHeight="1">
      <c r="B37" s="81" t="s">
        <v>809</v>
      </c>
      <c r="C37" s="84" t="s">
        <v>146</v>
      </c>
      <c r="D37" s="134" t="s">
        <v>830</v>
      </c>
      <c r="E37" s="136" t="s">
        <v>609</v>
      </c>
    </row>
    <row r="38" spans="2:5" ht="28.5" customHeight="1">
      <c r="B38" s="81" t="s">
        <v>809</v>
      </c>
      <c r="C38" s="84" t="s">
        <v>146</v>
      </c>
      <c r="D38" s="134" t="s">
        <v>830</v>
      </c>
      <c r="E38" s="136" t="s">
        <v>610</v>
      </c>
    </row>
    <row r="39" spans="2:5" ht="28.5" customHeight="1">
      <c r="B39" s="81" t="s">
        <v>809</v>
      </c>
      <c r="C39" s="84" t="s">
        <v>146</v>
      </c>
      <c r="D39" s="134" t="s">
        <v>830</v>
      </c>
      <c r="E39" s="136" t="s">
        <v>611</v>
      </c>
    </row>
    <row r="40" spans="2:5" ht="28.5" customHeight="1">
      <c r="B40" s="81" t="s">
        <v>809</v>
      </c>
      <c r="C40" s="84" t="s">
        <v>146</v>
      </c>
      <c r="D40" s="135" t="s">
        <v>831</v>
      </c>
      <c r="E40" s="98" t="s">
        <v>757</v>
      </c>
    </row>
    <row r="41" spans="2:5" ht="28.5" customHeight="1">
      <c r="B41" s="81" t="s">
        <v>809</v>
      </c>
      <c r="C41" s="84" t="s">
        <v>146</v>
      </c>
      <c r="D41" s="135" t="s">
        <v>831</v>
      </c>
      <c r="E41" s="98" t="s">
        <v>758</v>
      </c>
    </row>
    <row r="42" spans="2:5" ht="28.5" customHeight="1">
      <c r="B42" s="81" t="s">
        <v>809</v>
      </c>
      <c r="C42" s="84" t="s">
        <v>146</v>
      </c>
      <c r="D42" s="135" t="s">
        <v>831</v>
      </c>
      <c r="E42" s="136" t="s">
        <v>759</v>
      </c>
    </row>
    <row r="43" spans="2:5" ht="28.5" customHeight="1">
      <c r="B43" s="81" t="s">
        <v>809</v>
      </c>
      <c r="C43" s="84" t="s">
        <v>146</v>
      </c>
      <c r="D43" s="135" t="s">
        <v>831</v>
      </c>
      <c r="E43" s="136" t="s">
        <v>760</v>
      </c>
    </row>
    <row r="44" spans="2:5" ht="28.5" customHeight="1">
      <c r="B44" s="81" t="s">
        <v>809</v>
      </c>
      <c r="C44" s="84" t="s">
        <v>146</v>
      </c>
      <c r="D44" s="135" t="s">
        <v>831</v>
      </c>
      <c r="E44" s="136" t="s">
        <v>761</v>
      </c>
    </row>
    <row r="45" spans="2:5" ht="28.5" customHeight="1">
      <c r="B45" s="81" t="s">
        <v>809</v>
      </c>
      <c r="C45" s="84" t="s">
        <v>146</v>
      </c>
      <c r="D45" s="135" t="s">
        <v>831</v>
      </c>
      <c r="E45" s="136" t="s">
        <v>762</v>
      </c>
    </row>
    <row r="46" spans="2:5" ht="28.5" customHeight="1">
      <c r="B46" s="81" t="s">
        <v>809</v>
      </c>
      <c r="C46" s="84" t="s">
        <v>146</v>
      </c>
      <c r="D46" s="135" t="s">
        <v>831</v>
      </c>
      <c r="E46" s="136" t="s">
        <v>763</v>
      </c>
    </row>
    <row r="47" spans="2:5" ht="28.5" customHeight="1">
      <c r="B47" s="81" t="s">
        <v>809</v>
      </c>
      <c r="C47" s="84" t="s">
        <v>146</v>
      </c>
      <c r="D47" s="135" t="s">
        <v>831</v>
      </c>
      <c r="E47" s="136" t="s">
        <v>764</v>
      </c>
    </row>
    <row r="48" spans="2:5" ht="28.5" customHeight="1">
      <c r="B48" s="81" t="s">
        <v>809</v>
      </c>
      <c r="C48" s="84" t="s">
        <v>146</v>
      </c>
      <c r="D48" s="135" t="s">
        <v>831</v>
      </c>
      <c r="E48" s="127" t="s">
        <v>765</v>
      </c>
    </row>
    <row r="49" spans="2:5" ht="28.5" customHeight="1">
      <c r="B49" s="81" t="s">
        <v>809</v>
      </c>
      <c r="C49" s="84" t="s">
        <v>146</v>
      </c>
      <c r="D49" s="135" t="s">
        <v>831</v>
      </c>
      <c r="E49" s="152" t="s">
        <v>699</v>
      </c>
    </row>
    <row r="50" spans="2:5" ht="28.5" customHeight="1">
      <c r="B50" s="81" t="s">
        <v>809</v>
      </c>
      <c r="C50" s="84" t="s">
        <v>146</v>
      </c>
      <c r="D50" s="135" t="s">
        <v>831</v>
      </c>
      <c r="E50" s="136" t="s">
        <v>700</v>
      </c>
    </row>
    <row r="51" spans="2:5" ht="28.5" customHeight="1">
      <c r="B51" s="81" t="s">
        <v>809</v>
      </c>
      <c r="C51" s="84" t="s">
        <v>146</v>
      </c>
      <c r="D51" s="135" t="s">
        <v>831</v>
      </c>
      <c r="E51" s="98" t="s">
        <v>766</v>
      </c>
    </row>
    <row r="52" spans="2:5" ht="28.5" customHeight="1">
      <c r="B52" s="81" t="s">
        <v>809</v>
      </c>
      <c r="C52" s="84" t="s">
        <v>146</v>
      </c>
      <c r="D52" s="135" t="s">
        <v>831</v>
      </c>
      <c r="E52" s="98" t="s">
        <v>797</v>
      </c>
    </row>
    <row r="53" spans="2:5" ht="28.5" customHeight="1">
      <c r="B53" s="81" t="s">
        <v>809</v>
      </c>
      <c r="C53" s="84" t="s">
        <v>146</v>
      </c>
      <c r="D53" s="134" t="s">
        <v>951</v>
      </c>
      <c r="E53" s="98" t="s">
        <v>973</v>
      </c>
    </row>
    <row r="54" spans="2:5" ht="28.5" customHeight="1">
      <c r="B54" s="81" t="s">
        <v>809</v>
      </c>
      <c r="C54" s="84" t="s">
        <v>146</v>
      </c>
      <c r="D54" s="134" t="s">
        <v>951</v>
      </c>
      <c r="E54" s="98" t="s">
        <v>974</v>
      </c>
    </row>
    <row r="55" spans="2:5" ht="28.5" customHeight="1">
      <c r="B55" s="81" t="s">
        <v>809</v>
      </c>
      <c r="C55" s="84" t="s">
        <v>146</v>
      </c>
      <c r="D55" s="134" t="s">
        <v>951</v>
      </c>
      <c r="E55" s="98" t="s">
        <v>975</v>
      </c>
    </row>
    <row r="56" spans="2:5" ht="28.5" customHeight="1">
      <c r="B56" s="81" t="s">
        <v>809</v>
      </c>
      <c r="C56" s="84" t="s">
        <v>146</v>
      </c>
      <c r="D56" s="134" t="s">
        <v>951</v>
      </c>
      <c r="E56" s="98" t="s">
        <v>976</v>
      </c>
    </row>
    <row r="57" spans="2:5" ht="28.5" customHeight="1">
      <c r="B57" s="81" t="s">
        <v>809</v>
      </c>
      <c r="C57" s="84" t="s">
        <v>146</v>
      </c>
      <c r="D57" s="135" t="s">
        <v>951</v>
      </c>
      <c r="E57" s="98" t="s">
        <v>1019</v>
      </c>
    </row>
    <row r="58" spans="2:5" ht="28.5" customHeight="1">
      <c r="B58" s="81" t="s">
        <v>809</v>
      </c>
      <c r="C58" s="84" t="s">
        <v>146</v>
      </c>
      <c r="D58" s="135" t="s">
        <v>1005</v>
      </c>
      <c r="E58" s="98" t="s">
        <v>1020</v>
      </c>
    </row>
    <row r="59" spans="2:5" ht="28.5" customHeight="1">
      <c r="B59" s="81" t="s">
        <v>809</v>
      </c>
      <c r="C59" s="84" t="s">
        <v>146</v>
      </c>
      <c r="D59" s="135" t="s">
        <v>1005</v>
      </c>
      <c r="E59" s="98" t="s">
        <v>1021</v>
      </c>
    </row>
    <row r="60" spans="2:5" ht="28.5" customHeight="1">
      <c r="B60" s="81" t="s">
        <v>809</v>
      </c>
      <c r="C60" s="84" t="s">
        <v>146</v>
      </c>
      <c r="D60" s="135" t="s">
        <v>1005</v>
      </c>
      <c r="E60" s="98" t="s">
        <v>1022</v>
      </c>
    </row>
    <row r="61" spans="2:5" ht="28.5" customHeight="1">
      <c r="B61" s="81" t="s">
        <v>809</v>
      </c>
      <c r="C61" s="84" t="s">
        <v>146</v>
      </c>
      <c r="D61" s="135" t="s">
        <v>1005</v>
      </c>
      <c r="E61" s="98" t="s">
        <v>1023</v>
      </c>
    </row>
    <row r="62" spans="2:5" ht="28.5" customHeight="1">
      <c r="B62" s="81" t="s">
        <v>809</v>
      </c>
      <c r="C62" s="84" t="s">
        <v>146</v>
      </c>
      <c r="D62" s="135" t="s">
        <v>1045</v>
      </c>
      <c r="E62" s="98" t="s">
        <v>1053</v>
      </c>
    </row>
    <row r="63" spans="2:5" ht="28.5" customHeight="1">
      <c r="B63" s="81" t="s">
        <v>809</v>
      </c>
      <c r="C63" s="84" t="s">
        <v>146</v>
      </c>
      <c r="D63" s="135" t="s">
        <v>1045</v>
      </c>
      <c r="E63" s="98" t="s">
        <v>1054</v>
      </c>
    </row>
    <row r="64" spans="2:5" ht="28.5" customHeight="1">
      <c r="B64" s="81" t="s">
        <v>809</v>
      </c>
      <c r="C64" s="84" t="s">
        <v>146</v>
      </c>
      <c r="D64" s="135" t="s">
        <v>1045</v>
      </c>
      <c r="E64" s="98" t="s">
        <v>1055</v>
      </c>
    </row>
    <row r="65" spans="1:5" ht="28.5" customHeight="1">
      <c r="B65" s="81" t="s">
        <v>809</v>
      </c>
      <c r="C65" s="84" t="s">
        <v>146</v>
      </c>
      <c r="D65" s="135" t="s">
        <v>1071</v>
      </c>
      <c r="E65" s="188" t="s">
        <v>1078</v>
      </c>
    </row>
    <row r="66" spans="1:5" ht="28.5" customHeight="1">
      <c r="B66" s="81" t="s">
        <v>809</v>
      </c>
      <c r="C66" s="84" t="s">
        <v>146</v>
      </c>
      <c r="D66" s="135" t="s">
        <v>1071</v>
      </c>
      <c r="E66" s="188" t="s">
        <v>1079</v>
      </c>
    </row>
    <row r="67" spans="1:5" ht="28.5" customHeight="1">
      <c r="B67" s="81" t="s">
        <v>809</v>
      </c>
      <c r="C67" s="84" t="s">
        <v>146</v>
      </c>
      <c r="D67" s="135" t="s">
        <v>1071</v>
      </c>
      <c r="E67" s="188" t="s">
        <v>1080</v>
      </c>
    </row>
    <row r="68" spans="1:5" ht="28.5" customHeight="1">
      <c r="B68" s="81" t="s">
        <v>809</v>
      </c>
      <c r="C68" s="84" t="s">
        <v>146</v>
      </c>
      <c r="D68" s="135" t="s">
        <v>1071</v>
      </c>
      <c r="E68" s="188" t="s">
        <v>1081</v>
      </c>
    </row>
    <row r="69" spans="1:5" ht="28.5" customHeight="1">
      <c r="B69" s="81" t="s">
        <v>809</v>
      </c>
      <c r="C69" s="84" t="s">
        <v>146</v>
      </c>
      <c r="D69" s="135" t="s">
        <v>1071</v>
      </c>
      <c r="E69" s="188" t="s">
        <v>1082</v>
      </c>
    </row>
    <row r="70" spans="1:5" ht="28.5" customHeight="1">
      <c r="B70" s="81" t="s">
        <v>809</v>
      </c>
      <c r="C70" s="84" t="s">
        <v>146</v>
      </c>
      <c r="D70" s="134" t="s">
        <v>1105</v>
      </c>
      <c r="E70" s="188" t="s">
        <v>1112</v>
      </c>
    </row>
    <row r="71" spans="1:5" ht="28.5" customHeight="1">
      <c r="B71" s="81" t="s">
        <v>809</v>
      </c>
      <c r="C71" s="84" t="s">
        <v>146</v>
      </c>
      <c r="D71" s="134" t="s">
        <v>1105</v>
      </c>
      <c r="E71" s="188" t="s">
        <v>1113</v>
      </c>
    </row>
    <row r="72" spans="1:5" ht="28.5" customHeight="1">
      <c r="B72" s="81" t="s">
        <v>809</v>
      </c>
      <c r="C72" s="84" t="s">
        <v>146</v>
      </c>
      <c r="D72" s="134" t="s">
        <v>1105</v>
      </c>
      <c r="E72" s="188" t="s">
        <v>1172</v>
      </c>
    </row>
    <row r="73" spans="1:5" ht="28.5" customHeight="1" thickBot="1">
      <c r="B73" s="81" t="s">
        <v>809</v>
      </c>
      <c r="C73" s="84" t="s">
        <v>146</v>
      </c>
      <c r="D73" s="134" t="s">
        <v>1166</v>
      </c>
      <c r="E73" s="188" t="s">
        <v>1173</v>
      </c>
    </row>
    <row r="74" spans="1:5" ht="28.5" customHeight="1" thickTop="1" thickBot="1">
      <c r="A74" s="9" t="s">
        <v>147</v>
      </c>
      <c r="B74" s="20"/>
      <c r="C74" s="21" t="s">
        <v>173</v>
      </c>
      <c r="D74" s="21"/>
      <c r="E74" s="148">
        <f>COUNTA(E6:E73)</f>
        <v>68</v>
      </c>
    </row>
    <row r="75" spans="1:5" ht="28.5" customHeight="1" thickTop="1">
      <c r="B75" s="81" t="s">
        <v>809</v>
      </c>
      <c r="C75" s="14" t="s">
        <v>174</v>
      </c>
      <c r="D75" s="137" t="s">
        <v>828</v>
      </c>
      <c r="E75" s="131" t="s">
        <v>420</v>
      </c>
    </row>
    <row r="76" spans="1:5" ht="28.5" customHeight="1">
      <c r="B76" s="81" t="s">
        <v>809</v>
      </c>
      <c r="C76" s="11" t="s">
        <v>174</v>
      </c>
      <c r="D76" s="134" t="s">
        <v>828</v>
      </c>
      <c r="E76" s="129" t="s">
        <v>654</v>
      </c>
    </row>
    <row r="77" spans="1:5" ht="28.5" customHeight="1">
      <c r="B77" s="81" t="s">
        <v>809</v>
      </c>
      <c r="C77" s="11" t="s">
        <v>174</v>
      </c>
      <c r="D77" s="134" t="s">
        <v>828</v>
      </c>
      <c r="E77" s="91" t="s">
        <v>491</v>
      </c>
    </row>
    <row r="78" spans="1:5" ht="28.5" customHeight="1">
      <c r="B78" s="81" t="s">
        <v>809</v>
      </c>
      <c r="C78" s="11" t="s">
        <v>174</v>
      </c>
      <c r="D78" s="134" t="s">
        <v>828</v>
      </c>
      <c r="E78" s="129" t="s">
        <v>655</v>
      </c>
    </row>
    <row r="79" spans="1:5" ht="28.5" customHeight="1">
      <c r="B79" s="81" t="s">
        <v>809</v>
      </c>
      <c r="C79" s="84" t="s">
        <v>174</v>
      </c>
      <c r="D79" s="135" t="s">
        <v>831</v>
      </c>
      <c r="E79" s="98" t="s">
        <v>1026</v>
      </c>
    </row>
    <row r="80" spans="1:5" ht="28.5" customHeight="1">
      <c r="B80" s="81" t="s">
        <v>809</v>
      </c>
      <c r="C80" s="11" t="s">
        <v>174</v>
      </c>
      <c r="D80" s="134" t="s">
        <v>951</v>
      </c>
      <c r="E80" s="98" t="s">
        <v>977</v>
      </c>
    </row>
    <row r="81" spans="1:5" ht="28.5" customHeight="1">
      <c r="B81" s="81" t="s">
        <v>809</v>
      </c>
      <c r="C81" s="11" t="s">
        <v>174</v>
      </c>
      <c r="D81" s="135" t="s">
        <v>1045</v>
      </c>
      <c r="E81" s="136" t="s">
        <v>1056</v>
      </c>
    </row>
    <row r="82" spans="1:5" ht="28.5" customHeight="1" thickBot="1">
      <c r="B82" s="81" t="s">
        <v>809</v>
      </c>
      <c r="C82" s="11" t="s">
        <v>174</v>
      </c>
      <c r="D82" s="135" t="s">
        <v>1045</v>
      </c>
      <c r="E82" s="98" t="s">
        <v>1057</v>
      </c>
    </row>
    <row r="83" spans="1:5" ht="28.5" customHeight="1" thickTop="1" thickBot="1">
      <c r="A83" s="9" t="s">
        <v>158</v>
      </c>
      <c r="B83" s="20"/>
      <c r="C83" s="83" t="s">
        <v>163</v>
      </c>
      <c r="D83" s="21"/>
      <c r="E83" s="148">
        <f>COUNTA(E75:E82)</f>
        <v>8</v>
      </c>
    </row>
    <row r="84" spans="1:5" ht="28.5" customHeight="1" thickTop="1">
      <c r="B84" s="81" t="s">
        <v>809</v>
      </c>
      <c r="C84" s="14" t="s">
        <v>223</v>
      </c>
      <c r="D84" s="134" t="s">
        <v>828</v>
      </c>
      <c r="E84" s="141" t="s">
        <v>323</v>
      </c>
    </row>
    <row r="85" spans="1:5" ht="28.5" customHeight="1">
      <c r="B85" s="81" t="s">
        <v>809</v>
      </c>
      <c r="C85" s="11" t="s">
        <v>223</v>
      </c>
      <c r="D85" s="134" t="s">
        <v>833</v>
      </c>
      <c r="E85" s="139" t="s">
        <v>897</v>
      </c>
    </row>
    <row r="86" spans="1:5" ht="28.5" customHeight="1">
      <c r="B86" s="81" t="s">
        <v>809</v>
      </c>
      <c r="C86" s="11" t="s">
        <v>223</v>
      </c>
      <c r="D86" s="134" t="s">
        <v>833</v>
      </c>
      <c r="E86" s="139" t="s">
        <v>898</v>
      </c>
    </row>
    <row r="87" spans="1:5" ht="28.5" customHeight="1">
      <c r="B87" s="81" t="s">
        <v>809</v>
      </c>
      <c r="C87" s="13" t="s">
        <v>223</v>
      </c>
      <c r="D87" s="135" t="s">
        <v>833</v>
      </c>
      <c r="E87" s="140" t="s">
        <v>899</v>
      </c>
    </row>
    <row r="88" spans="1:5" ht="28.5" customHeight="1">
      <c r="B88" s="81" t="s">
        <v>809</v>
      </c>
      <c r="C88" s="11" t="s">
        <v>223</v>
      </c>
      <c r="D88" s="134" t="s">
        <v>834</v>
      </c>
      <c r="E88" s="129" t="s">
        <v>510</v>
      </c>
    </row>
    <row r="89" spans="1:5" ht="28.5" customHeight="1">
      <c r="B89" s="81" t="s">
        <v>809</v>
      </c>
      <c r="C89" s="13" t="s">
        <v>223</v>
      </c>
      <c r="D89" s="134" t="s">
        <v>834</v>
      </c>
      <c r="E89" s="132" t="s">
        <v>511</v>
      </c>
    </row>
    <row r="90" spans="1:5" ht="28.5" customHeight="1">
      <c r="B90" s="81" t="s">
        <v>809</v>
      </c>
      <c r="C90" s="11" t="s">
        <v>223</v>
      </c>
      <c r="D90" s="134" t="s">
        <v>834</v>
      </c>
      <c r="E90" s="129" t="s">
        <v>512</v>
      </c>
    </row>
    <row r="91" spans="1:5" s="1" customFormat="1" ht="28.5" customHeight="1">
      <c r="A91" s="3"/>
      <c r="B91" s="81" t="s">
        <v>809</v>
      </c>
      <c r="C91" s="4" t="s">
        <v>223</v>
      </c>
      <c r="D91" s="134" t="s">
        <v>830</v>
      </c>
      <c r="E91" s="141" t="s">
        <v>516</v>
      </c>
    </row>
    <row r="92" spans="1:5" s="1" customFormat="1" ht="28.5" customHeight="1">
      <c r="A92" s="3"/>
      <c r="B92" s="81" t="s">
        <v>809</v>
      </c>
      <c r="C92" s="84" t="s">
        <v>223</v>
      </c>
      <c r="D92" s="134" t="s">
        <v>830</v>
      </c>
      <c r="E92" s="139" t="s">
        <v>517</v>
      </c>
    </row>
    <row r="93" spans="1:5" ht="28.5" customHeight="1">
      <c r="B93" s="81" t="s">
        <v>809</v>
      </c>
      <c r="C93" s="11" t="s">
        <v>223</v>
      </c>
      <c r="D93" s="135" t="s">
        <v>831</v>
      </c>
      <c r="E93" s="136" t="s">
        <v>733</v>
      </c>
    </row>
    <row r="94" spans="1:5" ht="28.5" customHeight="1">
      <c r="B94" s="81" t="s">
        <v>809</v>
      </c>
      <c r="C94" s="11" t="s">
        <v>223</v>
      </c>
      <c r="D94" s="135" t="s">
        <v>831</v>
      </c>
      <c r="E94" s="136" t="s">
        <v>701</v>
      </c>
    </row>
    <row r="95" spans="1:5" ht="28.5" customHeight="1">
      <c r="B95" s="81" t="s">
        <v>809</v>
      </c>
      <c r="C95" s="11" t="s">
        <v>223</v>
      </c>
      <c r="D95" s="135" t="s">
        <v>831</v>
      </c>
      <c r="E95" s="136" t="s">
        <v>734</v>
      </c>
    </row>
    <row r="96" spans="1:5" ht="28.5" customHeight="1">
      <c r="B96" s="81" t="s">
        <v>809</v>
      </c>
      <c r="C96" s="84" t="s">
        <v>223</v>
      </c>
      <c r="D96" s="135" t="s">
        <v>831</v>
      </c>
      <c r="E96" s="136" t="s">
        <v>798</v>
      </c>
    </row>
    <row r="97" spans="1:5" ht="28.5" customHeight="1">
      <c r="B97" s="81" t="s">
        <v>809</v>
      </c>
      <c r="C97" s="84" t="s">
        <v>223</v>
      </c>
      <c r="D97" s="135" t="s">
        <v>1005</v>
      </c>
      <c r="E97" s="136" t="s">
        <v>1058</v>
      </c>
    </row>
    <row r="98" spans="1:5" ht="28.5" customHeight="1" thickBot="1">
      <c r="B98" s="81" t="s">
        <v>809</v>
      </c>
      <c r="C98" s="84" t="s">
        <v>223</v>
      </c>
      <c r="D98" s="135" t="s">
        <v>1045</v>
      </c>
      <c r="E98" s="136" t="s">
        <v>1059</v>
      </c>
    </row>
    <row r="99" spans="1:5" ht="28.5" customHeight="1" thickTop="1" thickBot="1">
      <c r="A99" s="9" t="s">
        <v>158</v>
      </c>
      <c r="B99" s="20"/>
      <c r="C99" s="21" t="s">
        <v>224</v>
      </c>
      <c r="D99" s="21"/>
      <c r="E99" s="148">
        <f>COUNTA(E84:E98)</f>
        <v>15</v>
      </c>
    </row>
    <row r="100" spans="1:5" ht="28.5" customHeight="1" thickTop="1">
      <c r="B100" s="81" t="s">
        <v>809</v>
      </c>
      <c r="C100" s="14" t="s">
        <v>222</v>
      </c>
      <c r="D100" s="137" t="s">
        <v>828</v>
      </c>
      <c r="E100" s="141" t="s">
        <v>900</v>
      </c>
    </row>
    <row r="101" spans="1:5" ht="28.5" customHeight="1">
      <c r="B101" s="81" t="s">
        <v>809</v>
      </c>
      <c r="C101" s="11" t="s">
        <v>222</v>
      </c>
      <c r="D101" s="134" t="s">
        <v>828</v>
      </c>
      <c r="E101" s="139" t="s">
        <v>327</v>
      </c>
    </row>
    <row r="102" spans="1:5" ht="28.5" customHeight="1">
      <c r="B102" s="81" t="s">
        <v>809</v>
      </c>
      <c r="C102" s="11" t="s">
        <v>222</v>
      </c>
      <c r="D102" s="134" t="s">
        <v>828</v>
      </c>
      <c r="E102" s="139" t="s">
        <v>325</v>
      </c>
    </row>
    <row r="103" spans="1:5" ht="28.5" customHeight="1">
      <c r="B103" s="81" t="s">
        <v>809</v>
      </c>
      <c r="C103" s="11" t="s">
        <v>222</v>
      </c>
      <c r="D103" s="134" t="s">
        <v>828</v>
      </c>
      <c r="E103" s="139" t="s">
        <v>328</v>
      </c>
    </row>
    <row r="104" spans="1:5" ht="28.5" customHeight="1">
      <c r="B104" s="81" t="s">
        <v>809</v>
      </c>
      <c r="C104" s="11" t="s">
        <v>222</v>
      </c>
      <c r="D104" s="135" t="s">
        <v>828</v>
      </c>
      <c r="E104" s="139" t="s">
        <v>326</v>
      </c>
    </row>
    <row r="105" spans="1:5" ht="28.5" customHeight="1">
      <c r="B105" s="81" t="s">
        <v>809</v>
      </c>
      <c r="C105" s="4" t="s">
        <v>222</v>
      </c>
      <c r="D105" s="135" t="s">
        <v>830</v>
      </c>
      <c r="E105" s="149" t="s">
        <v>633</v>
      </c>
    </row>
    <row r="106" spans="1:5" ht="28.5" customHeight="1">
      <c r="B106" s="81" t="s">
        <v>809</v>
      </c>
      <c r="C106" s="4" t="s">
        <v>222</v>
      </c>
      <c r="D106" s="135" t="s">
        <v>831</v>
      </c>
      <c r="E106" s="98" t="s">
        <v>776</v>
      </c>
    </row>
    <row r="107" spans="1:5" ht="28.5" customHeight="1">
      <c r="B107" s="81" t="s">
        <v>809</v>
      </c>
      <c r="C107" s="4" t="s">
        <v>222</v>
      </c>
      <c r="D107" s="135" t="s">
        <v>831</v>
      </c>
      <c r="E107" s="98" t="s">
        <v>777</v>
      </c>
    </row>
    <row r="108" spans="1:5" ht="28.5" customHeight="1">
      <c r="B108" s="81" t="s">
        <v>809</v>
      </c>
      <c r="C108" s="4" t="s">
        <v>222</v>
      </c>
      <c r="D108" s="135" t="s">
        <v>831</v>
      </c>
      <c r="E108" s="98" t="s">
        <v>803</v>
      </c>
    </row>
    <row r="109" spans="1:5" ht="28.5" customHeight="1" thickBot="1">
      <c r="B109" s="81" t="s">
        <v>809</v>
      </c>
      <c r="C109" s="4" t="s">
        <v>222</v>
      </c>
      <c r="D109" s="134" t="s">
        <v>951</v>
      </c>
      <c r="E109" s="98" t="s">
        <v>978</v>
      </c>
    </row>
    <row r="110" spans="1:5" ht="28.5" customHeight="1" thickTop="1" thickBot="1">
      <c r="A110" s="9" t="s">
        <v>147</v>
      </c>
      <c r="B110" s="20"/>
      <c r="C110" s="21" t="s">
        <v>225</v>
      </c>
      <c r="D110" s="21"/>
      <c r="E110" s="148">
        <f>COUNTA(E100:E109)</f>
        <v>10</v>
      </c>
    </row>
    <row r="111" spans="1:5" s="1" customFormat="1" ht="28.5" customHeight="1" thickTop="1">
      <c r="A111" s="3"/>
      <c r="B111" s="81" t="s">
        <v>809</v>
      </c>
      <c r="C111" s="80" t="s">
        <v>518</v>
      </c>
      <c r="D111" s="134" t="s">
        <v>830</v>
      </c>
      <c r="E111" s="139" t="s">
        <v>519</v>
      </c>
    </row>
    <row r="112" spans="1:5" s="1" customFormat="1" ht="28.5" customHeight="1">
      <c r="A112" s="3"/>
      <c r="B112" s="81" t="s">
        <v>809</v>
      </c>
      <c r="C112" s="80" t="s">
        <v>518</v>
      </c>
      <c r="D112" s="134" t="s">
        <v>830</v>
      </c>
      <c r="E112" s="139" t="s">
        <v>520</v>
      </c>
    </row>
    <row r="113" spans="1:5" s="1" customFormat="1" ht="28.5" customHeight="1">
      <c r="A113" s="3"/>
      <c r="B113" s="81" t="s">
        <v>809</v>
      </c>
      <c r="C113" s="80" t="s">
        <v>518</v>
      </c>
      <c r="D113" s="134" t="s">
        <v>830</v>
      </c>
      <c r="E113" s="129" t="s">
        <v>521</v>
      </c>
    </row>
    <row r="114" spans="1:5" s="1" customFormat="1" ht="28.5" customHeight="1">
      <c r="A114" s="3"/>
      <c r="B114" s="81" t="s">
        <v>809</v>
      </c>
      <c r="C114" s="80" t="s">
        <v>518</v>
      </c>
      <c r="D114" s="134" t="s">
        <v>830</v>
      </c>
      <c r="E114" s="132" t="s">
        <v>522</v>
      </c>
    </row>
    <row r="115" spans="1:5" s="1" customFormat="1" ht="28.5" customHeight="1">
      <c r="A115" s="3"/>
      <c r="B115" s="81" t="s">
        <v>809</v>
      </c>
      <c r="C115" s="80" t="s">
        <v>518</v>
      </c>
      <c r="D115" s="135" t="s">
        <v>831</v>
      </c>
      <c r="E115" s="132" t="s">
        <v>792</v>
      </c>
    </row>
    <row r="116" spans="1:5" s="1" customFormat="1" ht="28.5" customHeight="1">
      <c r="A116" s="3"/>
      <c r="B116" s="81" t="s">
        <v>809</v>
      </c>
      <c r="C116" s="80" t="s">
        <v>518</v>
      </c>
      <c r="D116" s="134" t="s">
        <v>830</v>
      </c>
      <c r="E116" s="132" t="s">
        <v>560</v>
      </c>
    </row>
    <row r="117" spans="1:5" s="1" customFormat="1" ht="28.5" customHeight="1">
      <c r="A117" s="3"/>
      <c r="B117" s="81" t="s">
        <v>809</v>
      </c>
      <c r="C117" s="80" t="s">
        <v>518</v>
      </c>
      <c r="D117" s="135" t="s">
        <v>831</v>
      </c>
      <c r="E117" s="132" t="s">
        <v>793</v>
      </c>
    </row>
    <row r="118" spans="1:5" s="1" customFormat="1" ht="28.5" customHeight="1">
      <c r="A118" s="3"/>
      <c r="B118" s="81" t="s">
        <v>809</v>
      </c>
      <c r="C118" s="80" t="s">
        <v>518</v>
      </c>
      <c r="D118" s="134" t="s">
        <v>830</v>
      </c>
      <c r="E118" s="132" t="s">
        <v>561</v>
      </c>
    </row>
    <row r="119" spans="1:5" s="1" customFormat="1" ht="28.5" customHeight="1">
      <c r="A119" s="3"/>
      <c r="B119" s="81" t="s">
        <v>809</v>
      </c>
      <c r="C119" s="80" t="s">
        <v>518</v>
      </c>
      <c r="D119" s="134" t="s">
        <v>830</v>
      </c>
      <c r="E119" s="132" t="s">
        <v>562</v>
      </c>
    </row>
    <row r="120" spans="1:5" s="1" customFormat="1" ht="28.5" customHeight="1">
      <c r="A120" s="3"/>
      <c r="B120" s="81" t="s">
        <v>809</v>
      </c>
      <c r="C120" s="80" t="s">
        <v>518</v>
      </c>
      <c r="D120" s="134" t="s">
        <v>830</v>
      </c>
      <c r="E120" s="132" t="s">
        <v>563</v>
      </c>
    </row>
    <row r="121" spans="1:5" s="1" customFormat="1" ht="28.5" customHeight="1">
      <c r="A121" s="3"/>
      <c r="B121" s="81" t="s">
        <v>809</v>
      </c>
      <c r="C121" s="80" t="s">
        <v>518</v>
      </c>
      <c r="D121" s="134" t="s">
        <v>830</v>
      </c>
      <c r="E121" s="132" t="s">
        <v>564</v>
      </c>
    </row>
    <row r="122" spans="1:5" s="1" customFormat="1" ht="28.5" customHeight="1">
      <c r="A122" s="3"/>
      <c r="B122" s="81" t="s">
        <v>809</v>
      </c>
      <c r="C122" s="80" t="s">
        <v>518</v>
      </c>
      <c r="D122" s="135" t="s">
        <v>831</v>
      </c>
      <c r="E122" s="98" t="s">
        <v>720</v>
      </c>
    </row>
    <row r="123" spans="1:5" s="1" customFormat="1" ht="28.5" customHeight="1">
      <c r="A123" s="3"/>
      <c r="B123" s="81" t="s">
        <v>809</v>
      </c>
      <c r="C123" s="80" t="s">
        <v>518</v>
      </c>
      <c r="D123" s="135" t="s">
        <v>831</v>
      </c>
      <c r="E123" s="98" t="s">
        <v>721</v>
      </c>
    </row>
    <row r="124" spans="1:5" s="1" customFormat="1" ht="28.5" customHeight="1">
      <c r="A124" s="3"/>
      <c r="B124" s="81" t="s">
        <v>809</v>
      </c>
      <c r="C124" s="80" t="s">
        <v>518</v>
      </c>
      <c r="D124" s="135" t="s">
        <v>831</v>
      </c>
      <c r="E124" s="98" t="s">
        <v>796</v>
      </c>
    </row>
    <row r="125" spans="1:5" s="1" customFormat="1" ht="28.5" customHeight="1">
      <c r="A125" s="3"/>
      <c r="B125" s="81" t="s">
        <v>809</v>
      </c>
      <c r="C125" s="80" t="s">
        <v>518</v>
      </c>
      <c r="D125" s="135" t="s">
        <v>831</v>
      </c>
      <c r="E125" s="98" t="s">
        <v>800</v>
      </c>
    </row>
    <row r="126" spans="1:5" s="1" customFormat="1" ht="28.5" customHeight="1">
      <c r="A126" s="3"/>
      <c r="B126" s="81" t="s">
        <v>809</v>
      </c>
      <c r="C126" s="80" t="s">
        <v>1024</v>
      </c>
      <c r="D126" s="134" t="s">
        <v>1005</v>
      </c>
      <c r="E126" s="98" t="s">
        <v>1025</v>
      </c>
    </row>
    <row r="127" spans="1:5" s="1" customFormat="1" ht="28.5" customHeight="1" thickBot="1">
      <c r="A127" s="3"/>
      <c r="B127" s="81" t="s">
        <v>809</v>
      </c>
      <c r="C127" s="80" t="s">
        <v>1024</v>
      </c>
      <c r="D127" s="135" t="s">
        <v>1135</v>
      </c>
      <c r="E127" s="98" t="s">
        <v>1145</v>
      </c>
    </row>
    <row r="128" spans="1:5" s="1" customFormat="1" ht="28.5" customHeight="1" thickTop="1" thickBot="1">
      <c r="A128" s="3" t="s">
        <v>523</v>
      </c>
      <c r="B128" s="22"/>
      <c r="C128" s="87" t="s">
        <v>524</v>
      </c>
      <c r="D128" s="23"/>
      <c r="E128" s="148">
        <f>COUNTA(E111:E127)</f>
        <v>17</v>
      </c>
    </row>
    <row r="129" spans="1:5" s="1" customFormat="1" ht="28.5" customHeight="1" thickTop="1">
      <c r="A129" s="3"/>
      <c r="B129" s="81" t="s">
        <v>809</v>
      </c>
      <c r="C129" s="85" t="s">
        <v>565</v>
      </c>
      <c r="D129" s="134" t="s">
        <v>830</v>
      </c>
      <c r="E129" s="150" t="s">
        <v>566</v>
      </c>
    </row>
    <row r="130" spans="1:5" s="1" customFormat="1" ht="28.5" customHeight="1">
      <c r="A130" s="3"/>
      <c r="B130" s="81" t="s">
        <v>809</v>
      </c>
      <c r="C130" s="85" t="s">
        <v>565</v>
      </c>
      <c r="D130" s="134" t="s">
        <v>830</v>
      </c>
      <c r="E130" s="139" t="s">
        <v>567</v>
      </c>
    </row>
    <row r="131" spans="1:5" s="1" customFormat="1" ht="28.5" customHeight="1">
      <c r="A131" s="3"/>
      <c r="B131" s="81" t="s">
        <v>809</v>
      </c>
      <c r="C131" s="85" t="s">
        <v>565</v>
      </c>
      <c r="D131" s="134" t="s">
        <v>830</v>
      </c>
      <c r="E131" s="151" t="s">
        <v>632</v>
      </c>
    </row>
    <row r="132" spans="1:5" s="1" customFormat="1" ht="28.5" customHeight="1">
      <c r="A132" s="3"/>
      <c r="B132" s="81" t="s">
        <v>809</v>
      </c>
      <c r="C132" s="85" t="s">
        <v>565</v>
      </c>
      <c r="D132" s="134" t="s">
        <v>830</v>
      </c>
      <c r="E132" s="151" t="s">
        <v>612</v>
      </c>
    </row>
    <row r="133" spans="1:5" s="1" customFormat="1" ht="28.5" customHeight="1" thickBot="1">
      <c r="A133" s="3"/>
      <c r="B133" s="81" t="s">
        <v>809</v>
      </c>
      <c r="C133" s="85" t="s">
        <v>565</v>
      </c>
      <c r="D133" s="134" t="s">
        <v>830</v>
      </c>
      <c r="E133" s="151" t="s">
        <v>613</v>
      </c>
    </row>
    <row r="134" spans="1:5" s="1" customFormat="1" ht="28.5" customHeight="1" thickTop="1" thickBot="1">
      <c r="A134" s="3" t="s">
        <v>568</v>
      </c>
      <c r="B134" s="22"/>
      <c r="C134" s="87" t="s">
        <v>569</v>
      </c>
      <c r="D134" s="23"/>
      <c r="E134" s="148">
        <f>COUNTA(E129:E133)</f>
        <v>5</v>
      </c>
    </row>
    <row r="135" spans="1:5" s="1" customFormat="1" ht="28.5" customHeight="1" thickTop="1">
      <c r="A135" s="3"/>
      <c r="B135" s="81" t="s">
        <v>809</v>
      </c>
      <c r="C135" s="85" t="s">
        <v>702</v>
      </c>
      <c r="D135" s="135" t="s">
        <v>831</v>
      </c>
      <c r="E135" s="136" t="s">
        <v>802</v>
      </c>
    </row>
    <row r="136" spans="1:5" s="1" customFormat="1" ht="28.5" customHeight="1">
      <c r="A136" s="3"/>
      <c r="B136" s="81" t="s">
        <v>809</v>
      </c>
      <c r="C136" s="109" t="s">
        <v>702</v>
      </c>
      <c r="D136" s="134" t="s">
        <v>951</v>
      </c>
      <c r="E136" s="141" t="s">
        <v>979</v>
      </c>
    </row>
    <row r="137" spans="1:5" s="1" customFormat="1" ht="28.5" customHeight="1">
      <c r="A137" s="3"/>
      <c r="B137" s="81" t="s">
        <v>809</v>
      </c>
      <c r="C137" s="109" t="s">
        <v>702</v>
      </c>
      <c r="D137" s="134" t="s">
        <v>951</v>
      </c>
      <c r="E137" s="98" t="s">
        <v>980</v>
      </c>
    </row>
    <row r="138" spans="1:5" s="1" customFormat="1" ht="28.5" customHeight="1" thickBot="1">
      <c r="A138" s="3"/>
      <c r="B138" s="81" t="s">
        <v>809</v>
      </c>
      <c r="C138" s="109" t="s">
        <v>702</v>
      </c>
      <c r="D138" s="134" t="s">
        <v>951</v>
      </c>
      <c r="E138" s="180" t="s">
        <v>981</v>
      </c>
    </row>
    <row r="139" spans="1:5" s="1" customFormat="1" ht="28.5" customHeight="1" thickTop="1" thickBot="1">
      <c r="A139" s="3" t="s">
        <v>147</v>
      </c>
      <c r="B139" s="22"/>
      <c r="C139" s="87" t="s">
        <v>703</v>
      </c>
      <c r="D139" s="23"/>
      <c r="E139" s="148">
        <f>COUNTA(E135:E138)</f>
        <v>4</v>
      </c>
    </row>
    <row r="140" spans="1:5" ht="28.5" customHeight="1" thickTop="1">
      <c r="B140" s="146" t="s">
        <v>910</v>
      </c>
      <c r="C140" s="62">
        <f>COUNTA(C74,C83,C99,C110,C128,C134,C139)</f>
        <v>7</v>
      </c>
      <c r="D140" s="62"/>
      <c r="E140" s="142">
        <f>SUM(E74,E83,E99,E110,E128,E134,E139)</f>
        <v>127</v>
      </c>
    </row>
    <row r="141" spans="1:5" ht="28.5" customHeight="1">
      <c r="E141" s="63"/>
    </row>
    <row r="142" spans="1:5" ht="28.5" customHeight="1"/>
    <row r="314" spans="3:5" ht="22.5" customHeight="1">
      <c r="C314" s="19">
        <f>C140</f>
        <v>7</v>
      </c>
      <c r="D314" s="19"/>
      <c r="E314" s="19">
        <f t="shared" ref="E314" si="0">E140</f>
        <v>127</v>
      </c>
    </row>
  </sheetData>
  <mergeCells count="4">
    <mergeCell ref="B2:B5"/>
    <mergeCell ref="C2:C5"/>
    <mergeCell ref="E2:E5"/>
    <mergeCell ref="D2:D5"/>
  </mergeCells>
  <phoneticPr fontId="12"/>
  <conditionalFormatting sqref="E66">
    <cfRule type="expression" dxfId="111" priority="29">
      <formula>XEZ66=4</formula>
    </cfRule>
    <cfRule type="expression" dxfId="110" priority="30">
      <formula>XEZ66=3</formula>
    </cfRule>
    <cfRule type="expression" dxfId="109" priority="31">
      <formula>XEZ66=2</formula>
    </cfRule>
    <cfRule type="expression" dxfId="108" priority="32">
      <formula>XEZ66=1</formula>
    </cfRule>
  </conditionalFormatting>
  <conditionalFormatting sqref="E68">
    <cfRule type="expression" dxfId="107" priority="37">
      <formula>XEZ68=4</formula>
    </cfRule>
    <cfRule type="expression" dxfId="106" priority="38">
      <formula>XEZ68=3</formula>
    </cfRule>
    <cfRule type="expression" dxfId="105" priority="39">
      <formula>XEZ68=2</formula>
    </cfRule>
    <cfRule type="expression" dxfId="104" priority="40">
      <formula>XEZ68=1</formula>
    </cfRule>
  </conditionalFormatting>
  <conditionalFormatting sqref="E67">
    <cfRule type="expression" dxfId="103" priority="33">
      <formula>XEZ67=4</formula>
    </cfRule>
    <cfRule type="expression" dxfId="102" priority="34">
      <formula>XEZ67=3</formula>
    </cfRule>
    <cfRule type="expression" dxfId="101" priority="35">
      <formula>XEZ67=2</formula>
    </cfRule>
    <cfRule type="expression" dxfId="100" priority="36">
      <formula>XEZ67=1</formula>
    </cfRule>
  </conditionalFormatting>
  <conditionalFormatting sqref="E65">
    <cfRule type="expression" dxfId="99" priority="25">
      <formula>XEZ65=4</formula>
    </cfRule>
    <cfRule type="expression" dxfId="98" priority="26">
      <formula>XEZ65=3</formula>
    </cfRule>
    <cfRule type="expression" dxfId="97" priority="27">
      <formula>XEZ65=2</formula>
    </cfRule>
    <cfRule type="expression" dxfId="96" priority="28">
      <formula>XEZ65=1</formula>
    </cfRule>
  </conditionalFormatting>
  <conditionalFormatting sqref="E69">
    <cfRule type="expression" dxfId="95" priority="21">
      <formula>XEZ69=4</formula>
    </cfRule>
    <cfRule type="expression" dxfId="94" priority="22">
      <formula>XEZ69=3</formula>
    </cfRule>
    <cfRule type="expression" dxfId="93" priority="23">
      <formula>XEZ69=2</formula>
    </cfRule>
    <cfRule type="expression" dxfId="92" priority="24">
      <formula>XEZ69=1</formula>
    </cfRule>
  </conditionalFormatting>
  <conditionalFormatting sqref="E71">
    <cfRule type="expression" dxfId="91" priority="9">
      <formula>XEZ71=4</formula>
    </cfRule>
    <cfRule type="expression" dxfId="90" priority="10">
      <formula>XEZ71=3</formula>
    </cfRule>
    <cfRule type="expression" dxfId="89" priority="11">
      <formula>XEZ71=2</formula>
    </cfRule>
    <cfRule type="expression" dxfId="88" priority="12">
      <formula>XEZ71=1</formula>
    </cfRule>
  </conditionalFormatting>
  <conditionalFormatting sqref="E70">
    <cfRule type="expression" dxfId="87" priority="13">
      <formula>XEZ70=4</formula>
    </cfRule>
    <cfRule type="expression" dxfId="86" priority="14">
      <formula>XEZ70=3</formula>
    </cfRule>
    <cfRule type="expression" dxfId="85" priority="15">
      <formula>XEZ70=2</formula>
    </cfRule>
    <cfRule type="expression" dxfId="84" priority="16">
      <formula>XEZ70=1</formula>
    </cfRule>
  </conditionalFormatting>
  <conditionalFormatting sqref="E73">
    <cfRule type="expression" dxfId="83" priority="5">
      <formula>XEZ73=4</formula>
    </cfRule>
    <cfRule type="expression" dxfId="82" priority="6">
      <formula>XEZ73=3</formula>
    </cfRule>
    <cfRule type="expression" dxfId="81" priority="7">
      <formula>XEZ73=2</formula>
    </cfRule>
    <cfRule type="expression" dxfId="80" priority="8">
      <formula>XEZ73=1</formula>
    </cfRule>
  </conditionalFormatting>
  <conditionalFormatting sqref="E72">
    <cfRule type="expression" dxfId="79" priority="1">
      <formula>XEZ72=4</formula>
    </cfRule>
    <cfRule type="expression" dxfId="78" priority="2">
      <formula>XEZ72=3</formula>
    </cfRule>
    <cfRule type="expression" dxfId="77" priority="3">
      <formula>XEZ72=2</formula>
    </cfRule>
    <cfRule type="expression" dxfId="76" priority="4">
      <formula>XEZ72=1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90" orientation="portrait" r:id="rId1"/>
  <headerFooter alignWithMargins="0">
    <oddHeader>&amp;L&amp;14（別紙）&amp;R&amp;P/&amp;N</oddHeader>
  </headerFooter>
  <rowBreaks count="7" manualBreakCount="7">
    <brk id="74" min="1" max="23" man="1"/>
    <brk id="83" min="1" max="23" man="1"/>
    <brk id="99" min="1" max="23" man="1"/>
    <brk id="110" min="1" max="25" man="1"/>
    <brk id="128" min="1" max="25" man="1"/>
    <brk id="134" max="16383" man="1"/>
    <brk id="164" min="1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11"/>
  </sheetPr>
  <dimension ref="A1:BA336"/>
  <sheetViews>
    <sheetView showZeros="0" view="pageBreakPreview" zoomScaleNormal="100" zoomScaleSheetLayoutView="100" workbookViewId="0">
      <pane xSplit="5" ySplit="5" topLeftCell="F153" activePane="bottomRight" state="frozen"/>
      <selection activeCell="J6" sqref="J6"/>
      <selection pane="topRight" activeCell="J6" sqref="J6"/>
      <selection pane="bottomLeft" activeCell="J6" sqref="J6"/>
      <selection pane="bottomRight" activeCell="E131" sqref="E131"/>
    </sheetView>
  </sheetViews>
  <sheetFormatPr defaultColWidth="9" defaultRowHeight="22.5" customHeight="1"/>
  <cols>
    <col min="1" max="1" width="9" style="9"/>
    <col min="2" max="2" width="11" style="8" bestFit="1" customWidth="1"/>
    <col min="3" max="3" width="11.125" style="8" customWidth="1"/>
    <col min="4" max="4" width="15.625" style="8" customWidth="1"/>
    <col min="5" max="5" width="50.625" style="28" customWidth="1"/>
    <col min="6" max="6" width="10.625" style="8" customWidth="1"/>
    <col min="7" max="16384" width="9" style="8"/>
  </cols>
  <sheetData>
    <row r="1" spans="1:6" s="2" customFormat="1" ht="28.5" customHeight="1">
      <c r="A1" s="9"/>
      <c r="C1" s="25" t="str">
        <f>'（○）県北'!C1</f>
        <v>令和４年度　資源向上支払（共同）活動組織一覧表</v>
      </c>
      <c r="D1" s="25"/>
      <c r="E1" s="35"/>
    </row>
    <row r="2" spans="1:6" s="2" customFormat="1" ht="24.75" customHeight="1">
      <c r="A2" s="9"/>
      <c r="B2" s="203" t="s">
        <v>1070</v>
      </c>
      <c r="C2" s="204" t="s">
        <v>175</v>
      </c>
      <c r="D2" s="208" t="s">
        <v>826</v>
      </c>
      <c r="E2" s="215" t="s">
        <v>176</v>
      </c>
    </row>
    <row r="3" spans="1:6" s="2" customFormat="1" ht="24.75" customHeight="1">
      <c r="A3" s="9"/>
      <c r="B3" s="204"/>
      <c r="C3" s="204"/>
      <c r="D3" s="204"/>
      <c r="E3" s="216"/>
    </row>
    <row r="4" spans="1:6" ht="24.75" customHeight="1">
      <c r="B4" s="205"/>
      <c r="C4" s="205"/>
      <c r="D4" s="205"/>
      <c r="E4" s="217"/>
      <c r="F4" s="73"/>
    </row>
    <row r="5" spans="1:6" ht="29.25" customHeight="1">
      <c r="B5" s="205"/>
      <c r="C5" s="205"/>
      <c r="D5" s="205"/>
      <c r="E5" s="218"/>
    </row>
    <row r="6" spans="1:6" s="1" customFormat="1" ht="28.5" customHeight="1">
      <c r="A6" s="3">
        <v>1</v>
      </c>
      <c r="B6" s="81" t="s">
        <v>810</v>
      </c>
      <c r="C6" s="84" t="s">
        <v>421</v>
      </c>
      <c r="D6" s="134" t="s">
        <v>828</v>
      </c>
      <c r="E6" s="91" t="s">
        <v>422</v>
      </c>
    </row>
    <row r="7" spans="1:6" s="1" customFormat="1" ht="28.5" customHeight="1">
      <c r="A7" s="3">
        <f>A6+1</f>
        <v>2</v>
      </c>
      <c r="B7" s="81" t="s">
        <v>810</v>
      </c>
      <c r="C7" s="107" t="s">
        <v>421</v>
      </c>
      <c r="D7" s="134" t="s">
        <v>828</v>
      </c>
      <c r="E7" s="157" t="s">
        <v>493</v>
      </c>
    </row>
    <row r="8" spans="1:6" s="1" customFormat="1" ht="28.5" customHeight="1">
      <c r="A8" s="3">
        <f t="shared" ref="A8:A63" si="0">A7+1</f>
        <v>3</v>
      </c>
      <c r="B8" s="81" t="s">
        <v>810</v>
      </c>
      <c r="C8" s="84" t="s">
        <v>421</v>
      </c>
      <c r="D8" s="134" t="s">
        <v>828</v>
      </c>
      <c r="E8" s="91" t="s">
        <v>494</v>
      </c>
    </row>
    <row r="9" spans="1:6" s="1" customFormat="1" ht="28.5" customHeight="1">
      <c r="A9" s="3">
        <f t="shared" si="0"/>
        <v>4</v>
      </c>
      <c r="B9" s="81" t="s">
        <v>810</v>
      </c>
      <c r="C9" s="84" t="s">
        <v>421</v>
      </c>
      <c r="D9" s="134" t="s">
        <v>828</v>
      </c>
      <c r="E9" s="91" t="s">
        <v>495</v>
      </c>
    </row>
    <row r="10" spans="1:6" s="1" customFormat="1" ht="28.5" customHeight="1">
      <c r="A10" s="3">
        <f t="shared" si="0"/>
        <v>5</v>
      </c>
      <c r="B10" s="81" t="s">
        <v>810</v>
      </c>
      <c r="C10" s="84" t="s">
        <v>421</v>
      </c>
      <c r="D10" s="134" t="s">
        <v>828</v>
      </c>
      <c r="E10" s="91" t="s">
        <v>496</v>
      </c>
    </row>
    <row r="11" spans="1:6" s="1" customFormat="1" ht="28.5" customHeight="1">
      <c r="A11" s="3">
        <f t="shared" si="0"/>
        <v>6</v>
      </c>
      <c r="B11" s="81" t="s">
        <v>810</v>
      </c>
      <c r="C11" s="84" t="s">
        <v>421</v>
      </c>
      <c r="D11" s="134" t="s">
        <v>828</v>
      </c>
      <c r="E11" s="91" t="s">
        <v>1150</v>
      </c>
    </row>
    <row r="12" spans="1:6" s="1" customFormat="1" ht="28.5" customHeight="1">
      <c r="A12" s="3">
        <f t="shared" si="0"/>
        <v>7</v>
      </c>
      <c r="B12" s="81" t="s">
        <v>810</v>
      </c>
      <c r="C12" s="84" t="s">
        <v>421</v>
      </c>
      <c r="D12" s="134" t="s">
        <v>832</v>
      </c>
      <c r="E12" s="91" t="s">
        <v>423</v>
      </c>
    </row>
    <row r="13" spans="1:6" s="1" customFormat="1" ht="28.5" customHeight="1">
      <c r="A13" s="3">
        <f t="shared" si="0"/>
        <v>8</v>
      </c>
      <c r="B13" s="81" t="s">
        <v>810</v>
      </c>
      <c r="C13" s="84" t="s">
        <v>421</v>
      </c>
      <c r="D13" s="134" t="s">
        <v>832</v>
      </c>
      <c r="E13" s="91" t="s">
        <v>497</v>
      </c>
    </row>
    <row r="14" spans="1:6" s="1" customFormat="1" ht="28.5" customHeight="1">
      <c r="A14" s="3">
        <f t="shared" si="0"/>
        <v>9</v>
      </c>
      <c r="B14" s="81" t="s">
        <v>810</v>
      </c>
      <c r="C14" s="84" t="s">
        <v>421</v>
      </c>
      <c r="D14" s="134" t="s">
        <v>832</v>
      </c>
      <c r="E14" s="91" t="s">
        <v>498</v>
      </c>
    </row>
    <row r="15" spans="1:6" s="1" customFormat="1" ht="28.5" customHeight="1">
      <c r="A15" s="3">
        <f t="shared" si="0"/>
        <v>10</v>
      </c>
      <c r="B15" s="81" t="s">
        <v>810</v>
      </c>
      <c r="C15" s="96" t="s">
        <v>421</v>
      </c>
      <c r="D15" s="135" t="s">
        <v>832</v>
      </c>
      <c r="E15" s="157" t="s">
        <v>0</v>
      </c>
    </row>
    <row r="16" spans="1:6" s="1" customFormat="1" ht="28.5" customHeight="1">
      <c r="A16" s="3">
        <f t="shared" si="0"/>
        <v>11</v>
      </c>
      <c r="B16" s="81" t="s">
        <v>810</v>
      </c>
      <c r="C16" s="84" t="s">
        <v>421</v>
      </c>
      <c r="D16" s="135" t="s">
        <v>830</v>
      </c>
      <c r="E16" s="91" t="s">
        <v>901</v>
      </c>
    </row>
    <row r="17" spans="1:5" s="1" customFormat="1" ht="28.5" customHeight="1">
      <c r="A17" s="3">
        <f t="shared" si="0"/>
        <v>12</v>
      </c>
      <c r="B17" s="81" t="s">
        <v>810</v>
      </c>
      <c r="C17" s="84" t="s">
        <v>421</v>
      </c>
      <c r="D17" s="135" t="s">
        <v>830</v>
      </c>
      <c r="E17" s="91" t="s">
        <v>525</v>
      </c>
    </row>
    <row r="18" spans="1:5" s="1" customFormat="1" ht="28.5" customHeight="1">
      <c r="A18" s="3">
        <f t="shared" si="0"/>
        <v>13</v>
      </c>
      <c r="B18" s="81" t="s">
        <v>810</v>
      </c>
      <c r="C18" s="84" t="s">
        <v>421</v>
      </c>
      <c r="D18" s="135" t="s">
        <v>830</v>
      </c>
      <c r="E18" s="91" t="s">
        <v>902</v>
      </c>
    </row>
    <row r="19" spans="1:5" s="1" customFormat="1" ht="28.5" customHeight="1">
      <c r="A19" s="3">
        <f t="shared" si="0"/>
        <v>14</v>
      </c>
      <c r="B19" s="81" t="s">
        <v>810</v>
      </c>
      <c r="C19" s="84" t="s">
        <v>421</v>
      </c>
      <c r="D19" s="135" t="s">
        <v>830</v>
      </c>
      <c r="E19" s="91" t="s">
        <v>903</v>
      </c>
    </row>
    <row r="20" spans="1:5" s="1" customFormat="1" ht="28.5" customHeight="1">
      <c r="A20" s="3">
        <f t="shared" si="0"/>
        <v>15</v>
      </c>
      <c r="B20" s="81" t="s">
        <v>810</v>
      </c>
      <c r="C20" s="84" t="s">
        <v>421</v>
      </c>
      <c r="D20" s="135" t="s">
        <v>830</v>
      </c>
      <c r="E20" s="91" t="s">
        <v>904</v>
      </c>
    </row>
    <row r="21" spans="1:5" s="1" customFormat="1" ht="28.5" customHeight="1">
      <c r="A21" s="3">
        <f t="shared" si="0"/>
        <v>16</v>
      </c>
      <c r="B21" s="81" t="s">
        <v>810</v>
      </c>
      <c r="C21" s="84" t="s">
        <v>421</v>
      </c>
      <c r="D21" s="135" t="s">
        <v>831</v>
      </c>
      <c r="E21" s="91" t="s">
        <v>745</v>
      </c>
    </row>
    <row r="22" spans="1:5" s="1" customFormat="1" ht="28.5" customHeight="1">
      <c r="A22" s="3">
        <f t="shared" si="0"/>
        <v>17</v>
      </c>
      <c r="B22" s="81" t="s">
        <v>810</v>
      </c>
      <c r="C22" s="84" t="s">
        <v>421</v>
      </c>
      <c r="D22" s="135" t="s">
        <v>831</v>
      </c>
      <c r="E22" s="91" t="s">
        <v>746</v>
      </c>
    </row>
    <row r="23" spans="1:5" s="1" customFormat="1" ht="28.5" customHeight="1">
      <c r="A23" s="3">
        <f t="shared" si="0"/>
        <v>18</v>
      </c>
      <c r="B23" s="81" t="s">
        <v>810</v>
      </c>
      <c r="C23" s="84" t="s">
        <v>421</v>
      </c>
      <c r="D23" s="134" t="s">
        <v>830</v>
      </c>
      <c r="E23" s="189" t="s">
        <v>1083</v>
      </c>
    </row>
    <row r="24" spans="1:5" s="1" customFormat="1" ht="28.5" customHeight="1">
      <c r="A24" s="3">
        <f t="shared" si="0"/>
        <v>19</v>
      </c>
      <c r="B24" s="81" t="s">
        <v>810</v>
      </c>
      <c r="C24" s="84" t="s">
        <v>421</v>
      </c>
      <c r="D24" s="135" t="s">
        <v>831</v>
      </c>
      <c r="E24" s="91" t="s">
        <v>747</v>
      </c>
    </row>
    <row r="25" spans="1:5" s="1" customFormat="1" ht="28.5" customHeight="1">
      <c r="A25" s="3">
        <f t="shared" si="0"/>
        <v>20</v>
      </c>
      <c r="B25" s="81" t="s">
        <v>810</v>
      </c>
      <c r="C25" s="84" t="s">
        <v>421</v>
      </c>
      <c r="D25" s="135" t="s">
        <v>831</v>
      </c>
      <c r="E25" s="91" t="s">
        <v>748</v>
      </c>
    </row>
    <row r="26" spans="1:5" s="1" customFormat="1" ht="28.5" customHeight="1">
      <c r="A26" s="3">
        <f t="shared" si="0"/>
        <v>21</v>
      </c>
      <c r="B26" s="81" t="s">
        <v>810</v>
      </c>
      <c r="C26" s="84" t="s">
        <v>421</v>
      </c>
      <c r="D26" s="135" t="s">
        <v>831</v>
      </c>
      <c r="E26" s="91" t="s">
        <v>749</v>
      </c>
    </row>
    <row r="27" spans="1:5" s="1" customFormat="1" ht="28.5" customHeight="1">
      <c r="A27" s="3">
        <f t="shared" si="0"/>
        <v>22</v>
      </c>
      <c r="B27" s="81" t="s">
        <v>810</v>
      </c>
      <c r="C27" s="84" t="s">
        <v>421</v>
      </c>
      <c r="D27" s="135" t="s">
        <v>831</v>
      </c>
      <c r="E27" s="91" t="s">
        <v>750</v>
      </c>
    </row>
    <row r="28" spans="1:5" s="1" customFormat="1" ht="28.5" customHeight="1">
      <c r="A28" s="3">
        <f t="shared" si="0"/>
        <v>23</v>
      </c>
      <c r="B28" s="81" t="s">
        <v>810</v>
      </c>
      <c r="C28" s="84" t="s">
        <v>421</v>
      </c>
      <c r="D28" s="134" t="s">
        <v>830</v>
      </c>
      <c r="E28" s="91" t="s">
        <v>570</v>
      </c>
    </row>
    <row r="29" spans="1:5" s="1" customFormat="1" ht="28.5" customHeight="1">
      <c r="A29" s="3">
        <f t="shared" si="0"/>
        <v>24</v>
      </c>
      <c r="B29" s="81" t="s">
        <v>810</v>
      </c>
      <c r="C29" s="84" t="s">
        <v>421</v>
      </c>
      <c r="D29" s="135" t="s">
        <v>830</v>
      </c>
      <c r="E29" s="157" t="s">
        <v>571</v>
      </c>
    </row>
    <row r="30" spans="1:5" s="1" customFormat="1" ht="28.5" customHeight="1">
      <c r="A30" s="3">
        <f t="shared" si="0"/>
        <v>25</v>
      </c>
      <c r="B30" s="81" t="s">
        <v>810</v>
      </c>
      <c r="C30" s="84" t="s">
        <v>421</v>
      </c>
      <c r="D30" s="135" t="s">
        <v>830</v>
      </c>
      <c r="E30" s="157" t="s">
        <v>572</v>
      </c>
    </row>
    <row r="31" spans="1:5" s="1" customFormat="1" ht="28.5" customHeight="1">
      <c r="A31" s="3">
        <f t="shared" si="0"/>
        <v>26</v>
      </c>
      <c r="B31" s="81" t="s">
        <v>810</v>
      </c>
      <c r="C31" s="84" t="s">
        <v>421</v>
      </c>
      <c r="D31" s="134" t="s">
        <v>830</v>
      </c>
      <c r="E31" s="157" t="s">
        <v>573</v>
      </c>
    </row>
    <row r="32" spans="1:5" s="1" customFormat="1" ht="28.5" customHeight="1">
      <c r="A32" s="3">
        <f t="shared" si="0"/>
        <v>27</v>
      </c>
      <c r="B32" s="81" t="s">
        <v>810</v>
      </c>
      <c r="C32" s="84" t="s">
        <v>421</v>
      </c>
      <c r="D32" s="134" t="s">
        <v>830</v>
      </c>
      <c r="E32" s="91" t="s">
        <v>574</v>
      </c>
    </row>
    <row r="33" spans="1:6" s="1" customFormat="1" ht="28.5" customHeight="1">
      <c r="A33" s="3">
        <f t="shared" si="0"/>
        <v>28</v>
      </c>
      <c r="B33" s="81" t="s">
        <v>810</v>
      </c>
      <c r="C33" s="84" t="s">
        <v>421</v>
      </c>
      <c r="D33" s="135" t="s">
        <v>830</v>
      </c>
      <c r="E33" s="157" t="s">
        <v>575</v>
      </c>
    </row>
    <row r="34" spans="1:6" s="1" customFormat="1" ht="28.5" customHeight="1">
      <c r="A34" s="3">
        <f t="shared" si="0"/>
        <v>29</v>
      </c>
      <c r="B34" s="81" t="s">
        <v>810</v>
      </c>
      <c r="C34" s="84" t="s">
        <v>421</v>
      </c>
      <c r="D34" s="135" t="s">
        <v>830</v>
      </c>
      <c r="E34" s="157" t="s">
        <v>576</v>
      </c>
    </row>
    <row r="35" spans="1:6" s="1" customFormat="1" ht="28.5" customHeight="1">
      <c r="A35" s="3">
        <f t="shared" si="0"/>
        <v>30</v>
      </c>
      <c r="B35" s="81" t="s">
        <v>810</v>
      </c>
      <c r="C35" s="84" t="s">
        <v>421</v>
      </c>
      <c r="D35" s="135" t="s">
        <v>830</v>
      </c>
      <c r="E35" s="157" t="s">
        <v>577</v>
      </c>
    </row>
    <row r="36" spans="1:6" s="1" customFormat="1" ht="28.5" customHeight="1">
      <c r="A36" s="3">
        <f t="shared" si="0"/>
        <v>31</v>
      </c>
      <c r="B36" s="81" t="s">
        <v>810</v>
      </c>
      <c r="C36" s="84" t="s">
        <v>421</v>
      </c>
      <c r="D36" s="134" t="s">
        <v>830</v>
      </c>
      <c r="E36" s="157" t="s">
        <v>578</v>
      </c>
    </row>
    <row r="37" spans="1:6" s="1" customFormat="1" ht="28.5" customHeight="1">
      <c r="A37" s="3">
        <f t="shared" si="0"/>
        <v>32</v>
      </c>
      <c r="B37" s="81" t="s">
        <v>810</v>
      </c>
      <c r="C37" s="84" t="s">
        <v>421</v>
      </c>
      <c r="D37" s="135" t="s">
        <v>830</v>
      </c>
      <c r="E37" s="157" t="s">
        <v>579</v>
      </c>
    </row>
    <row r="38" spans="1:6" s="1" customFormat="1" ht="28.5" customHeight="1">
      <c r="A38" s="3">
        <f t="shared" si="0"/>
        <v>33</v>
      </c>
      <c r="B38" s="81" t="s">
        <v>810</v>
      </c>
      <c r="C38" s="84" t="s">
        <v>421</v>
      </c>
      <c r="D38" s="135" t="s">
        <v>830</v>
      </c>
      <c r="E38" s="157" t="s">
        <v>580</v>
      </c>
    </row>
    <row r="39" spans="1:6" s="1" customFormat="1" ht="28.5" customHeight="1">
      <c r="A39" s="3">
        <f t="shared" si="0"/>
        <v>34</v>
      </c>
      <c r="B39" s="81" t="s">
        <v>810</v>
      </c>
      <c r="C39" s="84" t="s">
        <v>421</v>
      </c>
      <c r="D39" s="135" t="s">
        <v>830</v>
      </c>
      <c r="E39" s="91" t="s">
        <v>581</v>
      </c>
    </row>
    <row r="40" spans="1:6" s="1" customFormat="1" ht="28.5" customHeight="1">
      <c r="A40" s="3">
        <f t="shared" si="0"/>
        <v>35</v>
      </c>
      <c r="B40" s="81" t="s">
        <v>810</v>
      </c>
      <c r="C40" s="84" t="s">
        <v>421</v>
      </c>
      <c r="D40" s="135" t="s">
        <v>830</v>
      </c>
      <c r="E40" s="91" t="s">
        <v>582</v>
      </c>
    </row>
    <row r="41" spans="1:6" s="1" customFormat="1" ht="28.5" customHeight="1">
      <c r="A41" s="3">
        <f t="shared" si="0"/>
        <v>36</v>
      </c>
      <c r="B41" s="81" t="s">
        <v>810</v>
      </c>
      <c r="C41" s="84" t="s">
        <v>421</v>
      </c>
      <c r="D41" s="135" t="s">
        <v>830</v>
      </c>
      <c r="E41" s="91" t="s">
        <v>583</v>
      </c>
    </row>
    <row r="42" spans="1:6" s="1" customFormat="1" ht="28.5" customHeight="1">
      <c r="A42" s="3">
        <f t="shared" si="0"/>
        <v>37</v>
      </c>
      <c r="B42" s="81" t="s">
        <v>810</v>
      </c>
      <c r="C42" s="107" t="s">
        <v>421</v>
      </c>
      <c r="D42" s="135" t="s">
        <v>830</v>
      </c>
      <c r="E42" s="157" t="s">
        <v>584</v>
      </c>
      <c r="F42" s="97"/>
    </row>
    <row r="43" spans="1:6" s="1" customFormat="1" ht="28.5" customHeight="1">
      <c r="A43" s="3">
        <f t="shared" si="0"/>
        <v>38</v>
      </c>
      <c r="B43" s="81" t="s">
        <v>810</v>
      </c>
      <c r="C43" s="84" t="s">
        <v>421</v>
      </c>
      <c r="D43" s="134" t="s">
        <v>830</v>
      </c>
      <c r="E43" s="183" t="s">
        <v>1027</v>
      </c>
      <c r="F43" s="97"/>
    </row>
    <row r="44" spans="1:6" s="1" customFormat="1" ht="28.5" customHeight="1">
      <c r="A44" s="3">
        <f t="shared" si="0"/>
        <v>39</v>
      </c>
      <c r="B44" s="81" t="s">
        <v>810</v>
      </c>
      <c r="C44" s="84" t="s">
        <v>421</v>
      </c>
      <c r="D44" s="135" t="s">
        <v>830</v>
      </c>
      <c r="E44" s="153" t="s">
        <v>614</v>
      </c>
    </row>
    <row r="45" spans="1:6" s="1" customFormat="1" ht="28.5" customHeight="1">
      <c r="A45" s="3">
        <f t="shared" si="0"/>
        <v>40</v>
      </c>
      <c r="B45" s="81" t="s">
        <v>810</v>
      </c>
      <c r="C45" s="84" t="s">
        <v>421</v>
      </c>
      <c r="D45" s="135" t="s">
        <v>830</v>
      </c>
      <c r="E45" s="153" t="s">
        <v>615</v>
      </c>
    </row>
    <row r="46" spans="1:6" s="1" customFormat="1" ht="28.5" customHeight="1">
      <c r="A46" s="3">
        <f t="shared" si="0"/>
        <v>41</v>
      </c>
      <c r="B46" s="81" t="s">
        <v>810</v>
      </c>
      <c r="C46" s="84" t="s">
        <v>421</v>
      </c>
      <c r="D46" s="135" t="s">
        <v>830</v>
      </c>
      <c r="E46" s="153" t="s">
        <v>616</v>
      </c>
    </row>
    <row r="47" spans="1:6" s="1" customFormat="1" ht="28.5" customHeight="1">
      <c r="A47" s="3">
        <f t="shared" si="0"/>
        <v>42</v>
      </c>
      <c r="B47" s="81" t="s">
        <v>810</v>
      </c>
      <c r="C47" s="84" t="s">
        <v>421</v>
      </c>
      <c r="D47" s="135" t="s">
        <v>831</v>
      </c>
      <c r="E47" s="98" t="s">
        <v>751</v>
      </c>
    </row>
    <row r="48" spans="1:6" s="1" customFormat="1" ht="28.5" customHeight="1">
      <c r="A48" s="3">
        <f t="shared" si="0"/>
        <v>43</v>
      </c>
      <c r="B48" s="81" t="s">
        <v>810</v>
      </c>
      <c r="C48" s="84" t="s">
        <v>421</v>
      </c>
      <c r="D48" s="135" t="s">
        <v>830</v>
      </c>
      <c r="E48" s="98" t="s">
        <v>617</v>
      </c>
    </row>
    <row r="49" spans="1:5" s="1" customFormat="1" ht="28.5" customHeight="1">
      <c r="A49" s="3">
        <f t="shared" si="0"/>
        <v>44</v>
      </c>
      <c r="B49" s="81" t="s">
        <v>810</v>
      </c>
      <c r="C49" s="84" t="s">
        <v>421</v>
      </c>
      <c r="D49" s="135" t="s">
        <v>831</v>
      </c>
      <c r="E49" s="98" t="s">
        <v>752</v>
      </c>
    </row>
    <row r="50" spans="1:5" s="1" customFormat="1" ht="28.5" customHeight="1">
      <c r="A50" s="3">
        <f t="shared" si="0"/>
        <v>45</v>
      </c>
      <c r="B50" s="81" t="s">
        <v>810</v>
      </c>
      <c r="C50" s="84" t="s">
        <v>421</v>
      </c>
      <c r="D50" s="135" t="s">
        <v>830</v>
      </c>
      <c r="E50" s="153" t="s">
        <v>618</v>
      </c>
    </row>
    <row r="51" spans="1:5" s="1" customFormat="1" ht="28.5" customHeight="1">
      <c r="A51" s="3">
        <f t="shared" si="0"/>
        <v>46</v>
      </c>
      <c r="B51" s="81" t="s">
        <v>810</v>
      </c>
      <c r="C51" s="84" t="s">
        <v>421</v>
      </c>
      <c r="D51" s="134" t="s">
        <v>830</v>
      </c>
      <c r="E51" s="98" t="s">
        <v>619</v>
      </c>
    </row>
    <row r="52" spans="1:5" s="1" customFormat="1" ht="28.5" customHeight="1">
      <c r="A52" s="3">
        <f t="shared" si="0"/>
        <v>47</v>
      </c>
      <c r="B52" s="81" t="s">
        <v>810</v>
      </c>
      <c r="C52" s="84" t="s">
        <v>421</v>
      </c>
      <c r="D52" s="135" t="s">
        <v>831</v>
      </c>
      <c r="E52" s="98" t="s">
        <v>716</v>
      </c>
    </row>
    <row r="53" spans="1:5" s="1" customFormat="1" ht="28.5" customHeight="1">
      <c r="A53" s="3">
        <f t="shared" si="0"/>
        <v>48</v>
      </c>
      <c r="B53" s="81" t="s">
        <v>810</v>
      </c>
      <c r="C53" s="84" t="s">
        <v>421</v>
      </c>
      <c r="D53" s="134" t="s">
        <v>831</v>
      </c>
      <c r="E53" s="98" t="s">
        <v>704</v>
      </c>
    </row>
    <row r="54" spans="1:5" s="1" customFormat="1" ht="28.5" customHeight="1">
      <c r="A54" s="3">
        <f t="shared" si="0"/>
        <v>49</v>
      </c>
      <c r="B54" s="81" t="s">
        <v>810</v>
      </c>
      <c r="C54" s="84" t="s">
        <v>421</v>
      </c>
      <c r="D54" s="135" t="s">
        <v>831</v>
      </c>
      <c r="E54" s="136" t="s">
        <v>717</v>
      </c>
    </row>
    <row r="55" spans="1:5" s="1" customFormat="1" ht="28.5" customHeight="1">
      <c r="A55" s="3">
        <f t="shared" si="0"/>
        <v>50</v>
      </c>
      <c r="B55" s="81" t="s">
        <v>810</v>
      </c>
      <c r="C55" s="84" t="s">
        <v>421</v>
      </c>
      <c r="D55" s="135" t="s">
        <v>831</v>
      </c>
      <c r="E55" s="136" t="s">
        <v>718</v>
      </c>
    </row>
    <row r="56" spans="1:5" s="1" customFormat="1" ht="28.5" customHeight="1">
      <c r="A56" s="3">
        <f t="shared" si="0"/>
        <v>51</v>
      </c>
      <c r="B56" s="81" t="s">
        <v>810</v>
      </c>
      <c r="C56" s="84" t="s">
        <v>421</v>
      </c>
      <c r="D56" s="135" t="s">
        <v>831</v>
      </c>
      <c r="E56" s="136" t="s">
        <v>736</v>
      </c>
    </row>
    <row r="57" spans="1:5" s="1" customFormat="1" ht="28.5" customHeight="1">
      <c r="A57" s="3">
        <f t="shared" si="0"/>
        <v>52</v>
      </c>
      <c r="B57" s="81" t="s">
        <v>810</v>
      </c>
      <c r="C57" s="84" t="s">
        <v>421</v>
      </c>
      <c r="D57" s="134" t="s">
        <v>951</v>
      </c>
      <c r="E57" s="80" t="s">
        <v>982</v>
      </c>
    </row>
    <row r="58" spans="1:5" s="1" customFormat="1" ht="28.5" customHeight="1">
      <c r="A58" s="3">
        <f t="shared" si="0"/>
        <v>53</v>
      </c>
      <c r="B58" s="81" t="s">
        <v>810</v>
      </c>
      <c r="C58" s="84" t="s">
        <v>421</v>
      </c>
      <c r="D58" s="134" t="s">
        <v>951</v>
      </c>
      <c r="E58" s="98" t="s">
        <v>983</v>
      </c>
    </row>
    <row r="59" spans="1:5" s="1" customFormat="1" ht="28.5" customHeight="1">
      <c r="A59" s="3">
        <f t="shared" si="0"/>
        <v>54</v>
      </c>
      <c r="B59" s="81" t="s">
        <v>810</v>
      </c>
      <c r="C59" s="84" t="s">
        <v>421</v>
      </c>
      <c r="D59" s="134" t="s">
        <v>951</v>
      </c>
      <c r="E59" s="98" t="s">
        <v>984</v>
      </c>
    </row>
    <row r="60" spans="1:5" s="1" customFormat="1" ht="28.5" customHeight="1">
      <c r="A60" s="3">
        <f t="shared" si="0"/>
        <v>55</v>
      </c>
      <c r="B60" s="81" t="s">
        <v>810</v>
      </c>
      <c r="C60" s="84" t="s">
        <v>421</v>
      </c>
      <c r="D60" s="134" t="s">
        <v>951</v>
      </c>
      <c r="E60" s="181" t="s">
        <v>985</v>
      </c>
    </row>
    <row r="61" spans="1:5" s="1" customFormat="1" ht="28.5" customHeight="1">
      <c r="A61" s="3">
        <f t="shared" si="0"/>
        <v>56</v>
      </c>
      <c r="B61" s="81" t="s">
        <v>810</v>
      </c>
      <c r="C61" s="84" t="s">
        <v>421</v>
      </c>
      <c r="D61" s="134" t="s">
        <v>951</v>
      </c>
      <c r="E61" s="181" t="s">
        <v>986</v>
      </c>
    </row>
    <row r="62" spans="1:5" s="1" customFormat="1" ht="28.5" customHeight="1">
      <c r="A62" s="3">
        <f t="shared" si="0"/>
        <v>57</v>
      </c>
      <c r="B62" s="81" t="s">
        <v>810</v>
      </c>
      <c r="C62" s="84" t="s">
        <v>421</v>
      </c>
      <c r="D62" s="134" t="s">
        <v>951</v>
      </c>
      <c r="E62" s="181" t="s">
        <v>1174</v>
      </c>
    </row>
    <row r="63" spans="1:5" s="1" customFormat="1" ht="28.5" customHeight="1" thickBot="1">
      <c r="A63" s="3">
        <f t="shared" si="0"/>
        <v>58</v>
      </c>
      <c r="B63" s="81" t="s">
        <v>810</v>
      </c>
      <c r="C63" s="107" t="s">
        <v>421</v>
      </c>
      <c r="D63" s="134" t="s">
        <v>1166</v>
      </c>
      <c r="E63" s="136" t="s">
        <v>1175</v>
      </c>
    </row>
    <row r="64" spans="1:5" ht="28.5" customHeight="1" thickTop="1" thickBot="1">
      <c r="B64" s="20"/>
      <c r="C64" s="21" t="s">
        <v>424</v>
      </c>
      <c r="D64" s="21"/>
      <c r="E64" s="148">
        <f>COUNTA(E6:E63)</f>
        <v>58</v>
      </c>
    </row>
    <row r="65" spans="2:5" ht="28.5" customHeight="1" thickTop="1">
      <c r="B65" s="81" t="s">
        <v>810</v>
      </c>
      <c r="C65" s="14" t="s">
        <v>148</v>
      </c>
      <c r="D65" s="137" t="s">
        <v>828</v>
      </c>
      <c r="E65" s="90" t="s">
        <v>1</v>
      </c>
    </row>
    <row r="66" spans="2:5" ht="28.5" customHeight="1">
      <c r="B66" s="81" t="s">
        <v>810</v>
      </c>
      <c r="C66" s="11" t="s">
        <v>148</v>
      </c>
      <c r="D66" s="134" t="s">
        <v>828</v>
      </c>
      <c r="E66" s="91" t="s">
        <v>2</v>
      </c>
    </row>
    <row r="67" spans="2:5" ht="28.5" customHeight="1">
      <c r="B67" s="81" t="s">
        <v>810</v>
      </c>
      <c r="C67" s="11" t="s">
        <v>148</v>
      </c>
      <c r="D67" s="134" t="s">
        <v>828</v>
      </c>
      <c r="E67" s="91" t="s">
        <v>3</v>
      </c>
    </row>
    <row r="68" spans="2:5" ht="28.5" customHeight="1">
      <c r="B68" s="81" t="s">
        <v>810</v>
      </c>
      <c r="C68" s="11" t="s">
        <v>148</v>
      </c>
      <c r="D68" s="134" t="s">
        <v>828</v>
      </c>
      <c r="E68" s="91" t="s">
        <v>425</v>
      </c>
    </row>
    <row r="69" spans="2:5" ht="28.5" customHeight="1">
      <c r="B69" s="81" t="s">
        <v>810</v>
      </c>
      <c r="C69" s="11" t="s">
        <v>148</v>
      </c>
      <c r="D69" s="134" t="s">
        <v>828</v>
      </c>
      <c r="E69" s="91" t="s">
        <v>4</v>
      </c>
    </row>
    <row r="70" spans="2:5" ht="28.5" customHeight="1">
      <c r="B70" s="81" t="s">
        <v>810</v>
      </c>
      <c r="C70" s="11" t="s">
        <v>148</v>
      </c>
      <c r="D70" s="134" t="s">
        <v>828</v>
      </c>
      <c r="E70" s="91" t="s">
        <v>5</v>
      </c>
    </row>
    <row r="71" spans="2:5" ht="28.5" customHeight="1">
      <c r="B71" s="81" t="s">
        <v>810</v>
      </c>
      <c r="C71" s="11" t="s">
        <v>148</v>
      </c>
      <c r="D71" s="134" t="s">
        <v>828</v>
      </c>
      <c r="E71" s="91" t="s">
        <v>6</v>
      </c>
    </row>
    <row r="72" spans="2:5" ht="28.5" customHeight="1">
      <c r="B72" s="81" t="s">
        <v>810</v>
      </c>
      <c r="C72" s="11" t="s">
        <v>148</v>
      </c>
      <c r="D72" s="134" t="s">
        <v>828</v>
      </c>
      <c r="E72" s="91" t="s">
        <v>7</v>
      </c>
    </row>
    <row r="73" spans="2:5" ht="28.5" customHeight="1">
      <c r="B73" s="81" t="s">
        <v>810</v>
      </c>
      <c r="C73" s="11" t="s">
        <v>148</v>
      </c>
      <c r="D73" s="134" t="s">
        <v>828</v>
      </c>
      <c r="E73" s="91" t="s">
        <v>8</v>
      </c>
    </row>
    <row r="74" spans="2:5" ht="28.5" customHeight="1">
      <c r="B74" s="81" t="s">
        <v>810</v>
      </c>
      <c r="C74" s="11" t="s">
        <v>148</v>
      </c>
      <c r="D74" s="134" t="s">
        <v>828</v>
      </c>
      <c r="E74" s="91" t="s">
        <v>9</v>
      </c>
    </row>
    <row r="75" spans="2:5" ht="28.5" customHeight="1">
      <c r="B75" s="81" t="s">
        <v>810</v>
      </c>
      <c r="C75" s="11" t="s">
        <v>148</v>
      </c>
      <c r="D75" s="134" t="s">
        <v>828</v>
      </c>
      <c r="E75" s="91" t="s">
        <v>10</v>
      </c>
    </row>
    <row r="76" spans="2:5" ht="28.5" customHeight="1">
      <c r="B76" s="81" t="s">
        <v>810</v>
      </c>
      <c r="C76" s="11" t="s">
        <v>148</v>
      </c>
      <c r="D76" s="134" t="s">
        <v>828</v>
      </c>
      <c r="E76" s="91" t="s">
        <v>11</v>
      </c>
    </row>
    <row r="77" spans="2:5" ht="28.5" customHeight="1">
      <c r="B77" s="81" t="s">
        <v>810</v>
      </c>
      <c r="C77" s="11" t="s">
        <v>148</v>
      </c>
      <c r="D77" s="134" t="s">
        <v>828</v>
      </c>
      <c r="E77" s="91" t="s">
        <v>426</v>
      </c>
    </row>
    <row r="78" spans="2:5" ht="28.5" customHeight="1">
      <c r="B78" s="81" t="s">
        <v>810</v>
      </c>
      <c r="C78" s="11" t="s">
        <v>148</v>
      </c>
      <c r="D78" s="134" t="s">
        <v>828</v>
      </c>
      <c r="E78" s="91" t="s">
        <v>427</v>
      </c>
    </row>
    <row r="79" spans="2:5" ht="28.5" customHeight="1">
      <c r="B79" s="81" t="s">
        <v>810</v>
      </c>
      <c r="C79" s="11" t="s">
        <v>148</v>
      </c>
      <c r="D79" s="134" t="s">
        <v>828</v>
      </c>
      <c r="E79" s="91" t="s">
        <v>428</v>
      </c>
    </row>
    <row r="80" spans="2:5" ht="28.5" customHeight="1">
      <c r="B80" s="81" t="s">
        <v>810</v>
      </c>
      <c r="C80" s="11" t="s">
        <v>148</v>
      </c>
      <c r="D80" s="134" t="s">
        <v>828</v>
      </c>
      <c r="E80" s="91" t="s">
        <v>429</v>
      </c>
    </row>
    <row r="81" spans="2:5" ht="28.5" customHeight="1">
      <c r="B81" s="81" t="s">
        <v>810</v>
      </c>
      <c r="C81" s="11" t="s">
        <v>148</v>
      </c>
      <c r="D81" s="134" t="s">
        <v>828</v>
      </c>
      <c r="E81" s="91" t="s">
        <v>12</v>
      </c>
    </row>
    <row r="82" spans="2:5" ht="28.5" customHeight="1">
      <c r="B82" s="81" t="s">
        <v>810</v>
      </c>
      <c r="C82" s="11" t="s">
        <v>148</v>
      </c>
      <c r="D82" s="134" t="s">
        <v>828</v>
      </c>
      <c r="E82" s="91" t="s">
        <v>13</v>
      </c>
    </row>
    <row r="83" spans="2:5" ht="28.5" customHeight="1">
      <c r="B83" s="81" t="s">
        <v>810</v>
      </c>
      <c r="C83" s="11" t="s">
        <v>148</v>
      </c>
      <c r="D83" s="134" t="s">
        <v>828</v>
      </c>
      <c r="E83" s="91" t="s">
        <v>14</v>
      </c>
    </row>
    <row r="84" spans="2:5" ht="28.5" customHeight="1">
      <c r="B84" s="81" t="s">
        <v>810</v>
      </c>
      <c r="C84" s="11" t="s">
        <v>148</v>
      </c>
      <c r="D84" s="134" t="s">
        <v>828</v>
      </c>
      <c r="E84" s="57" t="s">
        <v>181</v>
      </c>
    </row>
    <row r="85" spans="2:5" ht="28.5" customHeight="1">
      <c r="B85" s="81" t="s">
        <v>810</v>
      </c>
      <c r="C85" s="11" t="s">
        <v>148</v>
      </c>
      <c r="D85" s="134" t="s">
        <v>828</v>
      </c>
      <c r="E85" s="91" t="s">
        <v>430</v>
      </c>
    </row>
    <row r="86" spans="2:5" ht="28.5" customHeight="1">
      <c r="B86" s="81" t="s">
        <v>810</v>
      </c>
      <c r="C86" s="11" t="s">
        <v>148</v>
      </c>
      <c r="D86" s="134" t="s">
        <v>828</v>
      </c>
      <c r="E86" s="91" t="s">
        <v>15</v>
      </c>
    </row>
    <row r="87" spans="2:5" ht="28.5" customHeight="1">
      <c r="B87" s="81" t="s">
        <v>810</v>
      </c>
      <c r="C87" s="11" t="s">
        <v>148</v>
      </c>
      <c r="D87" s="134" t="s">
        <v>828</v>
      </c>
      <c r="E87" s="91" t="s">
        <v>16</v>
      </c>
    </row>
    <row r="88" spans="2:5" ht="28.5" customHeight="1">
      <c r="B88" s="81" t="s">
        <v>810</v>
      </c>
      <c r="C88" s="11" t="s">
        <v>148</v>
      </c>
      <c r="D88" s="134" t="s">
        <v>828</v>
      </c>
      <c r="E88" s="91" t="s">
        <v>17</v>
      </c>
    </row>
    <row r="89" spans="2:5" ht="28.5" customHeight="1">
      <c r="B89" s="81" t="s">
        <v>810</v>
      </c>
      <c r="C89" s="11" t="s">
        <v>148</v>
      </c>
      <c r="D89" s="134" t="s">
        <v>828</v>
      </c>
      <c r="E89" s="91" t="s">
        <v>18</v>
      </c>
    </row>
    <row r="90" spans="2:5" ht="28.5" customHeight="1">
      <c r="B90" s="81" t="s">
        <v>810</v>
      </c>
      <c r="C90" s="11" t="s">
        <v>148</v>
      </c>
      <c r="D90" s="134" t="s">
        <v>829</v>
      </c>
      <c r="E90" s="91" t="s">
        <v>19</v>
      </c>
    </row>
    <row r="91" spans="2:5" ht="28.5" customHeight="1">
      <c r="B91" s="81" t="s">
        <v>810</v>
      </c>
      <c r="C91" s="11" t="s">
        <v>148</v>
      </c>
      <c r="D91" s="134" t="s">
        <v>829</v>
      </c>
      <c r="E91" s="91" t="s">
        <v>20</v>
      </c>
    </row>
    <row r="92" spans="2:5" ht="28.5" customHeight="1">
      <c r="B92" s="81" t="s">
        <v>810</v>
      </c>
      <c r="C92" s="11" t="s">
        <v>148</v>
      </c>
      <c r="D92" s="134" t="s">
        <v>829</v>
      </c>
      <c r="E92" s="91" t="s">
        <v>431</v>
      </c>
    </row>
    <row r="93" spans="2:5" ht="28.5" customHeight="1">
      <c r="B93" s="81" t="s">
        <v>810</v>
      </c>
      <c r="C93" s="11" t="s">
        <v>148</v>
      </c>
      <c r="D93" s="134" t="s">
        <v>829</v>
      </c>
      <c r="E93" s="91" t="s">
        <v>21</v>
      </c>
    </row>
    <row r="94" spans="2:5" ht="28.5" customHeight="1">
      <c r="B94" s="81" t="s">
        <v>810</v>
      </c>
      <c r="C94" s="11" t="s">
        <v>148</v>
      </c>
      <c r="D94" s="134" t="s">
        <v>829</v>
      </c>
      <c r="E94" s="91" t="s">
        <v>22</v>
      </c>
    </row>
    <row r="95" spans="2:5" ht="28.5" customHeight="1">
      <c r="B95" s="81" t="s">
        <v>810</v>
      </c>
      <c r="C95" s="11" t="s">
        <v>148</v>
      </c>
      <c r="D95" s="134" t="s">
        <v>833</v>
      </c>
      <c r="E95" s="91" t="s">
        <v>23</v>
      </c>
    </row>
    <row r="96" spans="2:5" ht="28.5" customHeight="1">
      <c r="B96" s="81" t="s">
        <v>810</v>
      </c>
      <c r="C96" s="11" t="s">
        <v>148</v>
      </c>
      <c r="D96" s="134" t="s">
        <v>913</v>
      </c>
      <c r="E96" s="91" t="s">
        <v>24</v>
      </c>
    </row>
    <row r="97" spans="2:5" ht="28.5" customHeight="1">
      <c r="B97" s="81" t="s">
        <v>810</v>
      </c>
      <c r="C97" s="11" t="s">
        <v>148</v>
      </c>
      <c r="D97" s="134" t="s">
        <v>913</v>
      </c>
      <c r="E97" s="91" t="s">
        <v>432</v>
      </c>
    </row>
    <row r="98" spans="2:5" ht="28.5" customHeight="1">
      <c r="B98" s="81" t="s">
        <v>810</v>
      </c>
      <c r="C98" s="11" t="s">
        <v>148</v>
      </c>
      <c r="D98" s="134" t="s">
        <v>913</v>
      </c>
      <c r="E98" s="91" t="s">
        <v>25</v>
      </c>
    </row>
    <row r="99" spans="2:5" ht="28.5" customHeight="1">
      <c r="B99" s="81" t="s">
        <v>810</v>
      </c>
      <c r="C99" s="11" t="s">
        <v>148</v>
      </c>
      <c r="D99" s="134" t="s">
        <v>913</v>
      </c>
      <c r="E99" s="154" t="s">
        <v>329</v>
      </c>
    </row>
    <row r="100" spans="2:5" ht="28.5" customHeight="1">
      <c r="B100" s="81" t="s">
        <v>810</v>
      </c>
      <c r="C100" s="11" t="s">
        <v>148</v>
      </c>
      <c r="D100" s="134" t="s">
        <v>913</v>
      </c>
      <c r="E100" s="91" t="s">
        <v>433</v>
      </c>
    </row>
    <row r="101" spans="2:5" ht="28.5" customHeight="1">
      <c r="B101" s="81" t="s">
        <v>810</v>
      </c>
      <c r="C101" s="11" t="s">
        <v>148</v>
      </c>
      <c r="D101" s="134" t="s">
        <v>913</v>
      </c>
      <c r="E101" s="91" t="s">
        <v>434</v>
      </c>
    </row>
    <row r="102" spans="2:5" ht="28.5" customHeight="1">
      <c r="B102" s="81" t="s">
        <v>810</v>
      </c>
      <c r="C102" s="11" t="s">
        <v>148</v>
      </c>
      <c r="D102" s="134" t="s">
        <v>832</v>
      </c>
      <c r="E102" s="91" t="s">
        <v>26</v>
      </c>
    </row>
    <row r="103" spans="2:5" ht="28.5" customHeight="1">
      <c r="B103" s="81" t="s">
        <v>810</v>
      </c>
      <c r="C103" s="11" t="s">
        <v>148</v>
      </c>
      <c r="D103" s="134" t="s">
        <v>832</v>
      </c>
      <c r="E103" s="91" t="s">
        <v>27</v>
      </c>
    </row>
    <row r="104" spans="2:5" ht="28.5" customHeight="1">
      <c r="B104" s="81" t="s">
        <v>810</v>
      </c>
      <c r="C104" s="11" t="s">
        <v>148</v>
      </c>
      <c r="D104" s="134" t="s">
        <v>832</v>
      </c>
      <c r="E104" s="91" t="s">
        <v>28</v>
      </c>
    </row>
    <row r="105" spans="2:5" ht="28.5" customHeight="1">
      <c r="B105" s="81" t="s">
        <v>810</v>
      </c>
      <c r="C105" s="11" t="s">
        <v>148</v>
      </c>
      <c r="D105" s="134" t="s">
        <v>832</v>
      </c>
      <c r="E105" s="91" t="s">
        <v>435</v>
      </c>
    </row>
    <row r="106" spans="2:5" ht="28.5" customHeight="1">
      <c r="B106" s="81" t="s">
        <v>810</v>
      </c>
      <c r="C106" s="11" t="s">
        <v>148</v>
      </c>
      <c r="D106" s="134" t="s">
        <v>832</v>
      </c>
      <c r="E106" s="91" t="s">
        <v>439</v>
      </c>
    </row>
    <row r="107" spans="2:5" ht="28.5" customHeight="1">
      <c r="B107" s="81" t="s">
        <v>810</v>
      </c>
      <c r="C107" s="11" t="s">
        <v>148</v>
      </c>
      <c r="D107" s="134" t="s">
        <v>832</v>
      </c>
      <c r="E107" s="91" t="s">
        <v>29</v>
      </c>
    </row>
    <row r="108" spans="2:5" ht="28.5" customHeight="1">
      <c r="B108" s="81" t="s">
        <v>810</v>
      </c>
      <c r="C108" s="11" t="s">
        <v>148</v>
      </c>
      <c r="D108" s="134" t="s">
        <v>832</v>
      </c>
      <c r="E108" s="91" t="s">
        <v>440</v>
      </c>
    </row>
    <row r="109" spans="2:5" ht="28.5" customHeight="1">
      <c r="B109" s="81" t="s">
        <v>810</v>
      </c>
      <c r="C109" s="11" t="s">
        <v>148</v>
      </c>
      <c r="D109" s="134" t="s">
        <v>832</v>
      </c>
      <c r="E109" s="91" t="s">
        <v>361</v>
      </c>
    </row>
    <row r="110" spans="2:5" ht="28.5" customHeight="1">
      <c r="B110" s="81" t="s">
        <v>810</v>
      </c>
      <c r="C110" s="11" t="s">
        <v>148</v>
      </c>
      <c r="D110" s="134" t="s">
        <v>832</v>
      </c>
      <c r="E110" s="91" t="s">
        <v>30</v>
      </c>
    </row>
    <row r="111" spans="2:5" ht="28.5" customHeight="1">
      <c r="B111" s="81" t="s">
        <v>810</v>
      </c>
      <c r="C111" s="11" t="s">
        <v>148</v>
      </c>
      <c r="D111" s="134" t="s">
        <v>832</v>
      </c>
      <c r="E111" s="91" t="s">
        <v>31</v>
      </c>
    </row>
    <row r="112" spans="2:5" ht="28.5" customHeight="1">
      <c r="B112" s="81" t="s">
        <v>810</v>
      </c>
      <c r="C112" s="11" t="s">
        <v>148</v>
      </c>
      <c r="D112" s="134" t="s">
        <v>832</v>
      </c>
      <c r="E112" s="91" t="s">
        <v>441</v>
      </c>
    </row>
    <row r="113" spans="2:5" ht="28.5" customHeight="1">
      <c r="B113" s="81" t="s">
        <v>810</v>
      </c>
      <c r="C113" s="11" t="s">
        <v>148</v>
      </c>
      <c r="D113" s="134" t="s">
        <v>832</v>
      </c>
      <c r="E113" s="91" t="s">
        <v>32</v>
      </c>
    </row>
    <row r="114" spans="2:5" ht="28.5" customHeight="1">
      <c r="B114" s="81" t="s">
        <v>810</v>
      </c>
      <c r="C114" s="11" t="s">
        <v>148</v>
      </c>
      <c r="D114" s="134" t="s">
        <v>832</v>
      </c>
      <c r="E114" s="91" t="s">
        <v>33</v>
      </c>
    </row>
    <row r="115" spans="2:5" ht="28.5" customHeight="1">
      <c r="B115" s="81" t="s">
        <v>810</v>
      </c>
      <c r="C115" s="11" t="s">
        <v>148</v>
      </c>
      <c r="D115" s="134" t="s">
        <v>832</v>
      </c>
      <c r="E115" s="91" t="s">
        <v>34</v>
      </c>
    </row>
    <row r="116" spans="2:5" ht="28.5" customHeight="1">
      <c r="B116" s="81" t="s">
        <v>810</v>
      </c>
      <c r="C116" s="11" t="s">
        <v>148</v>
      </c>
      <c r="D116" s="134" t="s">
        <v>832</v>
      </c>
      <c r="E116" s="91" t="s">
        <v>110</v>
      </c>
    </row>
    <row r="117" spans="2:5" ht="28.5" customHeight="1">
      <c r="B117" s="81" t="s">
        <v>810</v>
      </c>
      <c r="C117" s="11" t="s">
        <v>148</v>
      </c>
      <c r="D117" s="134" t="s">
        <v>832</v>
      </c>
      <c r="E117" s="91" t="s">
        <v>35</v>
      </c>
    </row>
    <row r="118" spans="2:5" ht="28.5" customHeight="1">
      <c r="B118" s="81" t="s">
        <v>810</v>
      </c>
      <c r="C118" s="11" t="s">
        <v>148</v>
      </c>
      <c r="D118" s="134" t="s">
        <v>832</v>
      </c>
      <c r="E118" s="91" t="s">
        <v>442</v>
      </c>
    </row>
    <row r="119" spans="2:5" ht="28.5" customHeight="1">
      <c r="B119" s="81" t="s">
        <v>810</v>
      </c>
      <c r="C119" s="11" t="s">
        <v>148</v>
      </c>
      <c r="D119" s="134" t="s">
        <v>832</v>
      </c>
      <c r="E119" s="91" t="s">
        <v>111</v>
      </c>
    </row>
    <row r="120" spans="2:5" ht="28.5" customHeight="1">
      <c r="B120" s="81" t="s">
        <v>810</v>
      </c>
      <c r="C120" s="11" t="s">
        <v>148</v>
      </c>
      <c r="D120" s="134" t="s">
        <v>832</v>
      </c>
      <c r="E120" s="91" t="s">
        <v>443</v>
      </c>
    </row>
    <row r="121" spans="2:5" ht="28.5" customHeight="1">
      <c r="B121" s="81" t="s">
        <v>810</v>
      </c>
      <c r="C121" s="11" t="s">
        <v>148</v>
      </c>
      <c r="D121" s="134" t="s">
        <v>832</v>
      </c>
      <c r="E121" s="91" t="s">
        <v>444</v>
      </c>
    </row>
    <row r="122" spans="2:5" ht="28.5" customHeight="1">
      <c r="B122" s="81" t="s">
        <v>810</v>
      </c>
      <c r="C122" s="11" t="s">
        <v>148</v>
      </c>
      <c r="D122" s="134" t="s">
        <v>832</v>
      </c>
      <c r="E122" s="91" t="s">
        <v>36</v>
      </c>
    </row>
    <row r="123" spans="2:5" ht="28.5" customHeight="1">
      <c r="B123" s="81" t="s">
        <v>810</v>
      </c>
      <c r="C123" s="11" t="s">
        <v>148</v>
      </c>
      <c r="D123" s="134" t="s">
        <v>832</v>
      </c>
      <c r="E123" s="91" t="s">
        <v>37</v>
      </c>
    </row>
    <row r="124" spans="2:5" ht="28.5" customHeight="1">
      <c r="B124" s="81" t="s">
        <v>810</v>
      </c>
      <c r="C124" s="11" t="s">
        <v>148</v>
      </c>
      <c r="D124" s="134" t="s">
        <v>832</v>
      </c>
      <c r="E124" s="91" t="s">
        <v>38</v>
      </c>
    </row>
    <row r="125" spans="2:5" ht="28.5" customHeight="1">
      <c r="B125" s="81" t="s">
        <v>810</v>
      </c>
      <c r="C125" s="11" t="s">
        <v>148</v>
      </c>
      <c r="D125" s="134" t="s">
        <v>832</v>
      </c>
      <c r="E125" s="91" t="s">
        <v>445</v>
      </c>
    </row>
    <row r="126" spans="2:5" ht="28.5" customHeight="1">
      <c r="B126" s="81" t="s">
        <v>810</v>
      </c>
      <c r="C126" s="11" t="s">
        <v>148</v>
      </c>
      <c r="D126" s="134" t="s">
        <v>832</v>
      </c>
      <c r="E126" s="91" t="s">
        <v>39</v>
      </c>
    </row>
    <row r="127" spans="2:5" ht="28.5" customHeight="1">
      <c r="B127" s="81" t="s">
        <v>810</v>
      </c>
      <c r="C127" s="13" t="s">
        <v>148</v>
      </c>
      <c r="D127" s="134" t="s">
        <v>832</v>
      </c>
      <c r="E127" s="155" t="s">
        <v>330</v>
      </c>
    </row>
    <row r="128" spans="2:5" ht="28.5" customHeight="1">
      <c r="B128" s="81" t="s">
        <v>810</v>
      </c>
      <c r="C128" s="11" t="s">
        <v>148</v>
      </c>
      <c r="D128" s="134" t="s">
        <v>834</v>
      </c>
      <c r="E128" s="80" t="s">
        <v>911</v>
      </c>
    </row>
    <row r="129" spans="1:5" ht="28.5" customHeight="1">
      <c r="B129" s="81" t="s">
        <v>810</v>
      </c>
      <c r="C129" s="11" t="s">
        <v>148</v>
      </c>
      <c r="D129" s="134" t="s">
        <v>834</v>
      </c>
      <c r="E129" s="80" t="s">
        <v>912</v>
      </c>
    </row>
    <row r="130" spans="1:5" ht="28.5" customHeight="1">
      <c r="B130" s="81" t="s">
        <v>810</v>
      </c>
      <c r="C130" s="4" t="s">
        <v>148</v>
      </c>
      <c r="D130" s="134" t="s">
        <v>830</v>
      </c>
      <c r="E130" s="90" t="s">
        <v>1028</v>
      </c>
    </row>
    <row r="131" spans="1:5" s="1" customFormat="1" ht="28.5" customHeight="1">
      <c r="A131" s="3"/>
      <c r="B131" s="81" t="s">
        <v>810</v>
      </c>
      <c r="C131" s="84" t="s">
        <v>148</v>
      </c>
      <c r="D131" s="134" t="s">
        <v>830</v>
      </c>
      <c r="E131" s="91" t="s">
        <v>585</v>
      </c>
    </row>
    <row r="132" spans="1:5" s="1" customFormat="1" ht="28.5" customHeight="1">
      <c r="A132" s="3"/>
      <c r="B132" s="81" t="s">
        <v>810</v>
      </c>
      <c r="C132" s="84" t="s">
        <v>148</v>
      </c>
      <c r="D132" s="135" t="s">
        <v>831</v>
      </c>
      <c r="E132" s="91" t="s">
        <v>719</v>
      </c>
    </row>
    <row r="133" spans="1:5" s="1" customFormat="1" ht="28.5" customHeight="1">
      <c r="A133" s="3"/>
      <c r="B133" s="81" t="s">
        <v>810</v>
      </c>
      <c r="C133" s="84" t="s">
        <v>148</v>
      </c>
      <c r="D133" s="134" t="s">
        <v>830</v>
      </c>
      <c r="E133" s="91" t="s">
        <v>586</v>
      </c>
    </row>
    <row r="134" spans="1:5" s="1" customFormat="1" ht="28.5" customHeight="1">
      <c r="A134" s="3"/>
      <c r="B134" s="81" t="s">
        <v>810</v>
      </c>
      <c r="C134" s="84" t="s">
        <v>148</v>
      </c>
      <c r="D134" s="134" t="s">
        <v>830</v>
      </c>
      <c r="E134" s="91" t="s">
        <v>587</v>
      </c>
    </row>
    <row r="135" spans="1:5" s="1" customFormat="1" ht="28.5" customHeight="1">
      <c r="A135" s="3"/>
      <c r="B135" s="81" t="s">
        <v>810</v>
      </c>
      <c r="C135" s="4" t="s">
        <v>148</v>
      </c>
      <c r="D135" s="134" t="s">
        <v>830</v>
      </c>
      <c r="E135" s="136" t="s">
        <v>620</v>
      </c>
    </row>
    <row r="136" spans="1:5" s="1" customFormat="1" ht="28.5" customHeight="1">
      <c r="A136" s="3"/>
      <c r="B136" s="81" t="s">
        <v>810</v>
      </c>
      <c r="C136" s="4" t="s">
        <v>148</v>
      </c>
      <c r="D136" s="135" t="s">
        <v>831</v>
      </c>
      <c r="E136" s="98" t="s">
        <v>705</v>
      </c>
    </row>
    <row r="137" spans="1:5" s="1" customFormat="1" ht="28.5" customHeight="1">
      <c r="A137" s="3"/>
      <c r="B137" s="81" t="s">
        <v>810</v>
      </c>
      <c r="C137" s="4" t="s">
        <v>148</v>
      </c>
      <c r="D137" s="135" t="s">
        <v>831</v>
      </c>
      <c r="E137" s="136" t="s">
        <v>706</v>
      </c>
    </row>
    <row r="138" spans="1:5" s="1" customFormat="1" ht="28.5" customHeight="1">
      <c r="A138" s="3"/>
      <c r="B138" s="81" t="s">
        <v>810</v>
      </c>
      <c r="C138" s="4" t="s">
        <v>148</v>
      </c>
      <c r="D138" s="134" t="s">
        <v>951</v>
      </c>
      <c r="E138" s="136" t="s">
        <v>1041</v>
      </c>
    </row>
    <row r="139" spans="1:5" s="1" customFormat="1" ht="28.5" customHeight="1">
      <c r="A139" s="3"/>
      <c r="B139" s="81" t="s">
        <v>810</v>
      </c>
      <c r="C139" s="4" t="s">
        <v>148</v>
      </c>
      <c r="D139" s="134" t="s">
        <v>951</v>
      </c>
      <c r="E139" s="176" t="s">
        <v>987</v>
      </c>
    </row>
    <row r="140" spans="1:5" s="1" customFormat="1" ht="28.5" customHeight="1">
      <c r="A140" s="3"/>
      <c r="B140" s="81" t="s">
        <v>810</v>
      </c>
      <c r="C140" s="4" t="s">
        <v>148</v>
      </c>
      <c r="D140" s="134" t="s">
        <v>951</v>
      </c>
      <c r="E140" s="176" t="s">
        <v>988</v>
      </c>
    </row>
    <row r="141" spans="1:5" s="1" customFormat="1" ht="28.5" customHeight="1">
      <c r="A141" s="3"/>
      <c r="B141" s="81" t="s">
        <v>810</v>
      </c>
      <c r="C141" s="4" t="s">
        <v>148</v>
      </c>
      <c r="D141" s="134" t="s">
        <v>951</v>
      </c>
      <c r="E141" s="152" t="s">
        <v>989</v>
      </c>
    </row>
    <row r="142" spans="1:5" s="1" customFormat="1" ht="28.5" customHeight="1">
      <c r="A142" s="3"/>
      <c r="B142" s="81" t="s">
        <v>810</v>
      </c>
      <c r="C142" s="4" t="s">
        <v>148</v>
      </c>
      <c r="D142" s="134" t="s">
        <v>951</v>
      </c>
      <c r="E142" s="176" t="s">
        <v>990</v>
      </c>
    </row>
    <row r="143" spans="1:5" s="1" customFormat="1" ht="28.5" customHeight="1">
      <c r="A143" s="3"/>
      <c r="B143" s="81" t="s">
        <v>810</v>
      </c>
      <c r="C143" s="4" t="s">
        <v>148</v>
      </c>
      <c r="D143" s="134" t="s">
        <v>951</v>
      </c>
      <c r="E143" s="176" t="s">
        <v>991</v>
      </c>
    </row>
    <row r="144" spans="1:5" s="1" customFormat="1" ht="28.5" customHeight="1">
      <c r="A144" s="3"/>
      <c r="B144" s="81" t="s">
        <v>810</v>
      </c>
      <c r="C144" s="4" t="s">
        <v>148</v>
      </c>
      <c r="D144" s="135" t="s">
        <v>1005</v>
      </c>
      <c r="E144" s="176" t="s">
        <v>1029</v>
      </c>
    </row>
    <row r="145" spans="1:5" s="1" customFormat="1" ht="28.5" customHeight="1">
      <c r="A145" s="3"/>
      <c r="B145" s="81" t="s">
        <v>810</v>
      </c>
      <c r="C145" s="4" t="s">
        <v>148</v>
      </c>
      <c r="D145" s="135" t="s">
        <v>1005</v>
      </c>
      <c r="E145" s="176" t="s">
        <v>1030</v>
      </c>
    </row>
    <row r="146" spans="1:5" s="1" customFormat="1" ht="28.5" customHeight="1">
      <c r="A146" s="3"/>
      <c r="B146" s="81" t="s">
        <v>810</v>
      </c>
      <c r="C146" s="84" t="s">
        <v>148</v>
      </c>
      <c r="D146" s="135" t="s">
        <v>1045</v>
      </c>
      <c r="E146" s="136" t="s">
        <v>1060</v>
      </c>
    </row>
    <row r="147" spans="1:5" s="1" customFormat="1" ht="28.5" customHeight="1">
      <c r="A147" s="3"/>
      <c r="B147" s="81" t="s">
        <v>810</v>
      </c>
      <c r="C147" s="84" t="s">
        <v>148</v>
      </c>
      <c r="D147" s="135" t="s">
        <v>1045</v>
      </c>
      <c r="E147" s="136" t="s">
        <v>1061</v>
      </c>
    </row>
    <row r="148" spans="1:5" s="1" customFormat="1" ht="28.5" customHeight="1">
      <c r="A148" s="3"/>
      <c r="B148" s="81" t="s">
        <v>810</v>
      </c>
      <c r="C148" s="84" t="s">
        <v>148</v>
      </c>
      <c r="D148" s="135" t="s">
        <v>1045</v>
      </c>
      <c r="E148" s="136" t="s">
        <v>1062</v>
      </c>
    </row>
    <row r="149" spans="1:5" s="1" customFormat="1" ht="28.5" customHeight="1">
      <c r="A149" s="3"/>
      <c r="B149" s="81" t="s">
        <v>810</v>
      </c>
      <c r="C149" s="84" t="s">
        <v>148</v>
      </c>
      <c r="D149" s="135" t="s">
        <v>1071</v>
      </c>
      <c r="E149" s="188" t="s">
        <v>1084</v>
      </c>
    </row>
    <row r="150" spans="1:5" s="1" customFormat="1" ht="28.5" customHeight="1">
      <c r="A150" s="3"/>
      <c r="B150" s="81" t="s">
        <v>810</v>
      </c>
      <c r="C150" s="84" t="s">
        <v>148</v>
      </c>
      <c r="D150" s="135" t="s">
        <v>1071</v>
      </c>
      <c r="E150" s="188" t="s">
        <v>1085</v>
      </c>
    </row>
    <row r="151" spans="1:5" s="1" customFormat="1" ht="28.5" customHeight="1">
      <c r="A151" s="3"/>
      <c r="B151" s="81" t="s">
        <v>810</v>
      </c>
      <c r="C151" s="84" t="s">
        <v>148</v>
      </c>
      <c r="D151" s="135" t="s">
        <v>1071</v>
      </c>
      <c r="E151" s="136" t="s">
        <v>1087</v>
      </c>
    </row>
    <row r="152" spans="1:5" s="1" customFormat="1" ht="28.5" customHeight="1">
      <c r="A152" s="3"/>
      <c r="B152" s="81" t="s">
        <v>810</v>
      </c>
      <c r="C152" s="84" t="s">
        <v>148</v>
      </c>
      <c r="D152" s="135" t="s">
        <v>1071</v>
      </c>
      <c r="E152" s="188" t="s">
        <v>1086</v>
      </c>
    </row>
    <row r="153" spans="1:5" s="1" customFormat="1" ht="28.5" customHeight="1">
      <c r="A153" s="3"/>
      <c r="B153" s="81" t="s">
        <v>810</v>
      </c>
      <c r="C153" s="84" t="s">
        <v>148</v>
      </c>
      <c r="D153" s="134" t="s">
        <v>1105</v>
      </c>
      <c r="E153" s="188" t="s">
        <v>1114</v>
      </c>
    </row>
    <row r="154" spans="1:5" s="1" customFormat="1" ht="28.5" customHeight="1">
      <c r="A154" s="3"/>
      <c r="B154" s="81" t="s">
        <v>810</v>
      </c>
      <c r="C154" s="84" t="s">
        <v>148</v>
      </c>
      <c r="D154" s="134" t="s">
        <v>1105</v>
      </c>
      <c r="E154" s="188" t="s">
        <v>1115</v>
      </c>
    </row>
    <row r="155" spans="1:5" s="1" customFormat="1" ht="28.5" customHeight="1">
      <c r="A155" s="3"/>
      <c r="B155" s="81" t="s">
        <v>810</v>
      </c>
      <c r="C155" s="84" t="s">
        <v>148</v>
      </c>
      <c r="D155" s="134" t="s">
        <v>1135</v>
      </c>
      <c r="E155" s="188" t="s">
        <v>1146</v>
      </c>
    </row>
    <row r="156" spans="1:5" s="1" customFormat="1" ht="28.5" customHeight="1">
      <c r="A156" s="3"/>
      <c r="B156" s="81" t="s">
        <v>810</v>
      </c>
      <c r="C156" s="84" t="s">
        <v>148</v>
      </c>
      <c r="D156" s="134" t="s">
        <v>1135</v>
      </c>
      <c r="E156" s="188" t="s">
        <v>1147</v>
      </c>
    </row>
    <row r="157" spans="1:5" s="1" customFormat="1" ht="28.5" customHeight="1">
      <c r="A157" s="3"/>
      <c r="B157" s="81" t="s">
        <v>810</v>
      </c>
      <c r="C157" s="84" t="s">
        <v>148</v>
      </c>
      <c r="D157" s="134" t="s">
        <v>1135</v>
      </c>
      <c r="E157" s="188" t="s">
        <v>1176</v>
      </c>
    </row>
    <row r="158" spans="1:5" s="1" customFormat="1" ht="28.5" customHeight="1" thickBot="1">
      <c r="A158" s="3"/>
      <c r="B158" s="81" t="s">
        <v>810</v>
      </c>
      <c r="C158" s="84" t="s">
        <v>148</v>
      </c>
      <c r="D158" s="134" t="s">
        <v>1166</v>
      </c>
      <c r="E158" s="224" t="s">
        <v>1177</v>
      </c>
    </row>
    <row r="159" spans="1:5" ht="28.5" customHeight="1" thickTop="1" thickBot="1">
      <c r="B159" s="20"/>
      <c r="C159" s="21" t="s">
        <v>182</v>
      </c>
      <c r="D159" s="21"/>
      <c r="E159" s="148">
        <f>COUNTA(E65:E158)</f>
        <v>94</v>
      </c>
    </row>
    <row r="160" spans="1:5" ht="28.5" customHeight="1" thickTop="1" thickBot="1">
      <c r="B160" s="81" t="s">
        <v>810</v>
      </c>
      <c r="C160" s="11" t="s">
        <v>183</v>
      </c>
      <c r="D160" s="134" t="s">
        <v>1105</v>
      </c>
      <c r="E160" s="136" t="s">
        <v>1116</v>
      </c>
    </row>
    <row r="161" spans="1:5" ht="28.5" customHeight="1" thickTop="1" thickBot="1">
      <c r="B161" s="20"/>
      <c r="C161" s="21" t="s">
        <v>185</v>
      </c>
      <c r="D161" s="21"/>
      <c r="E161" s="148">
        <f>COUNTA(E160)</f>
        <v>1</v>
      </c>
    </row>
    <row r="162" spans="1:5" ht="28.5" customHeight="1" thickTop="1" thickBot="1">
      <c r="B162" s="81" t="s">
        <v>810</v>
      </c>
      <c r="C162" s="15" t="s">
        <v>184</v>
      </c>
      <c r="D162" s="161" t="s">
        <v>828</v>
      </c>
      <c r="E162" s="160" t="s">
        <v>914</v>
      </c>
    </row>
    <row r="163" spans="1:5" ht="28.5" customHeight="1" thickTop="1" thickBot="1">
      <c r="B163" s="20"/>
      <c r="C163" s="21" t="s">
        <v>187</v>
      </c>
      <c r="D163" s="21"/>
      <c r="E163" s="148">
        <f>COUNTA(E162)</f>
        <v>1</v>
      </c>
    </row>
    <row r="164" spans="1:5" ht="28.5" customHeight="1" thickTop="1" thickBot="1">
      <c r="B164" s="81" t="s">
        <v>810</v>
      </c>
      <c r="C164" s="15" t="s">
        <v>446</v>
      </c>
      <c r="D164" s="161" t="s">
        <v>828</v>
      </c>
      <c r="E164" s="158" t="s">
        <v>40</v>
      </c>
    </row>
    <row r="165" spans="1:5" ht="28.5" customHeight="1" thickTop="1" thickBot="1">
      <c r="A165" s="9" t="s">
        <v>162</v>
      </c>
      <c r="B165" s="20"/>
      <c r="C165" s="21" t="s">
        <v>447</v>
      </c>
      <c r="D165" s="21"/>
      <c r="E165" s="148">
        <f>COUNTA(E164)</f>
        <v>1</v>
      </c>
    </row>
    <row r="166" spans="1:5" s="26" customFormat="1" ht="28.5" customHeight="1" thickTop="1">
      <c r="A166" s="42"/>
      <c r="B166" s="81" t="s">
        <v>810</v>
      </c>
      <c r="C166" s="11" t="s">
        <v>448</v>
      </c>
      <c r="D166" s="137" t="s">
        <v>828</v>
      </c>
      <c r="E166" s="90" t="s">
        <v>41</v>
      </c>
    </row>
    <row r="167" spans="1:5" s="26" customFormat="1" ht="28.5" customHeight="1">
      <c r="A167" s="42"/>
      <c r="B167" s="81" t="s">
        <v>810</v>
      </c>
      <c r="C167" s="11" t="s">
        <v>448</v>
      </c>
      <c r="D167" s="134" t="s">
        <v>828</v>
      </c>
      <c r="E167" s="91" t="s">
        <v>42</v>
      </c>
    </row>
    <row r="168" spans="1:5" s="26" customFormat="1" ht="28.5" customHeight="1">
      <c r="A168" s="42"/>
      <c r="B168" s="81" t="s">
        <v>810</v>
      </c>
      <c r="C168" s="11" t="s">
        <v>448</v>
      </c>
      <c r="D168" s="134" t="s">
        <v>828</v>
      </c>
      <c r="E168" s="91" t="s">
        <v>43</v>
      </c>
    </row>
    <row r="169" spans="1:5" s="26" customFormat="1" ht="28.5" customHeight="1">
      <c r="A169" s="42"/>
      <c r="B169" s="81" t="s">
        <v>810</v>
      </c>
      <c r="C169" s="11" t="s">
        <v>448</v>
      </c>
      <c r="D169" s="134" t="s">
        <v>828</v>
      </c>
      <c r="E169" s="91" t="s">
        <v>44</v>
      </c>
    </row>
    <row r="170" spans="1:5" s="26" customFormat="1" ht="28.5" customHeight="1">
      <c r="A170" s="42"/>
      <c r="B170" s="81" t="s">
        <v>810</v>
      </c>
      <c r="C170" s="11" t="s">
        <v>448</v>
      </c>
      <c r="D170" s="134" t="s">
        <v>828</v>
      </c>
      <c r="E170" s="91" t="s">
        <v>45</v>
      </c>
    </row>
    <row r="171" spans="1:5" s="26" customFormat="1" ht="28.5" customHeight="1">
      <c r="A171" s="42"/>
      <c r="B171" s="81" t="s">
        <v>810</v>
      </c>
      <c r="C171" s="11" t="s">
        <v>448</v>
      </c>
      <c r="D171" s="134" t="s">
        <v>828</v>
      </c>
      <c r="E171" s="91" t="s">
        <v>46</v>
      </c>
    </row>
    <row r="172" spans="1:5" s="26" customFormat="1" ht="28.5" customHeight="1">
      <c r="A172" s="42"/>
      <c r="B172" s="81" t="s">
        <v>810</v>
      </c>
      <c r="C172" s="11" t="s">
        <v>448</v>
      </c>
      <c r="D172" s="134" t="s">
        <v>828</v>
      </c>
      <c r="E172" s="91" t="s">
        <v>1117</v>
      </c>
    </row>
    <row r="173" spans="1:5" s="26" customFormat="1" ht="28.5" customHeight="1">
      <c r="A173" s="42"/>
      <c r="B173" s="81" t="s">
        <v>810</v>
      </c>
      <c r="C173" s="11" t="s">
        <v>448</v>
      </c>
      <c r="D173" s="134" t="s">
        <v>828</v>
      </c>
      <c r="E173" s="91" t="s">
        <v>47</v>
      </c>
    </row>
    <row r="174" spans="1:5" s="26" customFormat="1" ht="28.5" customHeight="1">
      <c r="A174" s="42"/>
      <c r="B174" s="81" t="s">
        <v>810</v>
      </c>
      <c r="C174" s="11" t="s">
        <v>448</v>
      </c>
      <c r="D174" s="134" t="s">
        <v>828</v>
      </c>
      <c r="E174" s="91" t="s">
        <v>48</v>
      </c>
    </row>
    <row r="175" spans="1:5" s="26" customFormat="1" ht="28.5" customHeight="1">
      <c r="A175" s="42"/>
      <c r="B175" s="81" t="s">
        <v>810</v>
      </c>
      <c r="C175" s="11" t="s">
        <v>448</v>
      </c>
      <c r="D175" s="134" t="s">
        <v>828</v>
      </c>
      <c r="E175" s="91" t="s">
        <v>449</v>
      </c>
    </row>
    <row r="176" spans="1:5" s="26" customFormat="1" ht="28.5" customHeight="1">
      <c r="A176" s="42"/>
      <c r="B176" s="81" t="s">
        <v>810</v>
      </c>
      <c r="C176" s="11" t="s">
        <v>448</v>
      </c>
      <c r="D176" s="134" t="s">
        <v>828</v>
      </c>
      <c r="E176" s="91" t="s">
        <v>450</v>
      </c>
    </row>
    <row r="177" spans="1:5" s="26" customFormat="1" ht="28.5" customHeight="1">
      <c r="A177" s="42"/>
      <c r="B177" s="81" t="s">
        <v>810</v>
      </c>
      <c r="C177" s="11" t="s">
        <v>448</v>
      </c>
      <c r="D177" s="134" t="s">
        <v>828</v>
      </c>
      <c r="E177" s="91" t="s">
        <v>49</v>
      </c>
    </row>
    <row r="178" spans="1:5" s="26" customFormat="1" ht="28.5" customHeight="1">
      <c r="A178" s="42"/>
      <c r="B178" s="81" t="s">
        <v>810</v>
      </c>
      <c r="C178" s="11" t="s">
        <v>448</v>
      </c>
      <c r="D178" s="134" t="s">
        <v>828</v>
      </c>
      <c r="E178" s="91" t="s">
        <v>50</v>
      </c>
    </row>
    <row r="179" spans="1:5" s="26" customFormat="1" ht="28.5" customHeight="1">
      <c r="A179" s="42"/>
      <c r="B179" s="81" t="s">
        <v>810</v>
      </c>
      <c r="C179" s="11" t="s">
        <v>448</v>
      </c>
      <c r="D179" s="134" t="s">
        <v>828</v>
      </c>
      <c r="E179" s="91" t="s">
        <v>51</v>
      </c>
    </row>
    <row r="180" spans="1:5" s="26" customFormat="1" ht="28.5" customHeight="1">
      <c r="A180" s="42"/>
      <c r="B180" s="81" t="s">
        <v>810</v>
      </c>
      <c r="C180" s="11" t="s">
        <v>448</v>
      </c>
      <c r="D180" s="134" t="s">
        <v>828</v>
      </c>
      <c r="E180" s="91" t="s">
        <v>52</v>
      </c>
    </row>
    <row r="181" spans="1:5" s="26" customFormat="1" ht="28.5" customHeight="1">
      <c r="A181" s="42"/>
      <c r="B181" s="81" t="s">
        <v>810</v>
      </c>
      <c r="C181" s="11" t="s">
        <v>448</v>
      </c>
      <c r="D181" s="134" t="s">
        <v>828</v>
      </c>
      <c r="E181" s="91" t="s">
        <v>53</v>
      </c>
    </row>
    <row r="182" spans="1:5" s="26" customFormat="1" ht="28.5" customHeight="1">
      <c r="A182" s="42"/>
      <c r="B182" s="81" t="s">
        <v>810</v>
      </c>
      <c r="C182" s="11" t="s">
        <v>448</v>
      </c>
      <c r="D182" s="134" t="s">
        <v>828</v>
      </c>
      <c r="E182" s="91" t="s">
        <v>54</v>
      </c>
    </row>
    <row r="183" spans="1:5" s="26" customFormat="1" ht="28.5" customHeight="1">
      <c r="A183" s="42"/>
      <c r="B183" s="81" t="s">
        <v>810</v>
      </c>
      <c r="C183" s="11" t="s">
        <v>448</v>
      </c>
      <c r="D183" s="134" t="s">
        <v>828</v>
      </c>
      <c r="E183" s="91" t="s">
        <v>55</v>
      </c>
    </row>
    <row r="184" spans="1:5" s="26" customFormat="1" ht="28.5" customHeight="1">
      <c r="A184" s="42"/>
      <c r="B184" s="81" t="s">
        <v>810</v>
      </c>
      <c r="C184" s="11" t="s">
        <v>448</v>
      </c>
      <c r="D184" s="134" t="s">
        <v>828</v>
      </c>
      <c r="E184" s="91" t="s">
        <v>56</v>
      </c>
    </row>
    <row r="185" spans="1:5" s="26" customFormat="1" ht="28.5" customHeight="1">
      <c r="A185" s="42"/>
      <c r="B185" s="81" t="s">
        <v>810</v>
      </c>
      <c r="C185" s="11" t="s">
        <v>448</v>
      </c>
      <c r="D185" s="134" t="s">
        <v>828</v>
      </c>
      <c r="E185" s="91" t="s">
        <v>57</v>
      </c>
    </row>
    <row r="186" spans="1:5" s="26" customFormat="1" ht="28.5" customHeight="1">
      <c r="A186" s="42"/>
      <c r="B186" s="81" t="s">
        <v>810</v>
      </c>
      <c r="C186" s="11" t="s">
        <v>448</v>
      </c>
      <c r="D186" s="134" t="s">
        <v>828</v>
      </c>
      <c r="E186" s="91" t="s">
        <v>60</v>
      </c>
    </row>
    <row r="187" spans="1:5" s="26" customFormat="1" ht="28.5" customHeight="1">
      <c r="A187" s="42"/>
      <c r="B187" s="81" t="s">
        <v>810</v>
      </c>
      <c r="C187" s="11" t="s">
        <v>448</v>
      </c>
      <c r="D187" s="134" t="s">
        <v>828</v>
      </c>
      <c r="E187" s="91" t="s">
        <v>58</v>
      </c>
    </row>
    <row r="188" spans="1:5" s="26" customFormat="1" ht="28.5" customHeight="1">
      <c r="A188" s="42"/>
      <c r="B188" s="81" t="s">
        <v>810</v>
      </c>
      <c r="C188" s="11" t="s">
        <v>448</v>
      </c>
      <c r="D188" s="134" t="s">
        <v>828</v>
      </c>
      <c r="E188" s="91" t="s">
        <v>59</v>
      </c>
    </row>
    <row r="189" spans="1:5" s="26" customFormat="1" ht="28.5" customHeight="1">
      <c r="A189" s="42"/>
      <c r="B189" s="81" t="s">
        <v>810</v>
      </c>
      <c r="C189" s="11" t="s">
        <v>448</v>
      </c>
      <c r="D189" s="134" t="s">
        <v>828</v>
      </c>
      <c r="E189" s="91" t="s">
        <v>61</v>
      </c>
    </row>
    <row r="190" spans="1:5" s="26" customFormat="1" ht="28.5" customHeight="1">
      <c r="A190" s="42"/>
      <c r="B190" s="81" t="s">
        <v>810</v>
      </c>
      <c r="C190" s="11" t="s">
        <v>448</v>
      </c>
      <c r="D190" s="134" t="s">
        <v>828</v>
      </c>
      <c r="E190" s="91" t="s">
        <v>62</v>
      </c>
    </row>
    <row r="191" spans="1:5" s="26" customFormat="1" ht="28.5" customHeight="1">
      <c r="A191" s="42"/>
      <c r="B191" s="81" t="s">
        <v>810</v>
      </c>
      <c r="C191" s="11" t="s">
        <v>448</v>
      </c>
      <c r="D191" s="134" t="s">
        <v>828</v>
      </c>
      <c r="E191" s="91" t="s">
        <v>63</v>
      </c>
    </row>
    <row r="192" spans="1:5" s="89" customFormat="1" ht="28.5" customHeight="1">
      <c r="A192" s="88"/>
      <c r="B192" s="81" t="s">
        <v>810</v>
      </c>
      <c r="C192" s="107" t="s">
        <v>448</v>
      </c>
      <c r="D192" s="134" t="s">
        <v>828</v>
      </c>
      <c r="E192" s="157" t="s">
        <v>64</v>
      </c>
    </row>
    <row r="193" spans="1:5" s="26" customFormat="1" ht="28.5" customHeight="1">
      <c r="A193" s="42"/>
      <c r="B193" s="81" t="s">
        <v>810</v>
      </c>
      <c r="C193" s="11" t="s">
        <v>448</v>
      </c>
      <c r="D193" s="134" t="s">
        <v>828</v>
      </c>
      <c r="E193" s="91" t="s">
        <v>65</v>
      </c>
    </row>
    <row r="194" spans="1:5" s="26" customFormat="1" ht="28.5" customHeight="1">
      <c r="A194" s="42"/>
      <c r="B194" s="81" t="s">
        <v>810</v>
      </c>
      <c r="C194" s="11" t="s">
        <v>448</v>
      </c>
      <c r="D194" s="134" t="s">
        <v>832</v>
      </c>
      <c r="E194" s="91" t="s">
        <v>66</v>
      </c>
    </row>
    <row r="195" spans="1:5" s="26" customFormat="1" ht="28.5" customHeight="1">
      <c r="A195" s="42"/>
      <c r="B195" s="81" t="s">
        <v>810</v>
      </c>
      <c r="C195" s="11" t="s">
        <v>448</v>
      </c>
      <c r="D195" s="134" t="s">
        <v>832</v>
      </c>
      <c r="E195" s="91" t="s">
        <v>67</v>
      </c>
    </row>
    <row r="196" spans="1:5" ht="28.5" customHeight="1">
      <c r="B196" s="81" t="s">
        <v>810</v>
      </c>
      <c r="C196" s="11" t="s">
        <v>448</v>
      </c>
      <c r="D196" s="134" t="s">
        <v>832</v>
      </c>
      <c r="E196" s="91" t="s">
        <v>68</v>
      </c>
    </row>
    <row r="197" spans="1:5" s="26" customFormat="1" ht="28.5" customHeight="1">
      <c r="A197" s="42"/>
      <c r="B197" s="81" t="s">
        <v>810</v>
      </c>
      <c r="C197" s="11" t="s">
        <v>448</v>
      </c>
      <c r="D197" s="134" t="s">
        <v>832</v>
      </c>
      <c r="E197" s="91" t="s">
        <v>69</v>
      </c>
    </row>
    <row r="198" spans="1:5" ht="28.5" customHeight="1">
      <c r="B198" s="81" t="s">
        <v>810</v>
      </c>
      <c r="C198" s="11" t="s">
        <v>448</v>
      </c>
      <c r="D198" s="134" t="s">
        <v>832</v>
      </c>
      <c r="E198" s="91" t="s">
        <v>70</v>
      </c>
    </row>
    <row r="199" spans="1:5" ht="28.5" customHeight="1">
      <c r="B199" s="81" t="s">
        <v>810</v>
      </c>
      <c r="C199" s="11" t="s">
        <v>186</v>
      </c>
      <c r="D199" s="135" t="s">
        <v>832</v>
      </c>
      <c r="E199" s="154" t="s">
        <v>331</v>
      </c>
    </row>
    <row r="200" spans="1:5" ht="28.5" customHeight="1">
      <c r="B200" s="81" t="s">
        <v>810</v>
      </c>
      <c r="C200" s="11" t="s">
        <v>186</v>
      </c>
      <c r="D200" s="135" t="s">
        <v>831</v>
      </c>
      <c r="E200" s="91" t="s">
        <v>767</v>
      </c>
    </row>
    <row r="201" spans="1:5" ht="28.5" customHeight="1">
      <c r="B201" s="81" t="s">
        <v>810</v>
      </c>
      <c r="C201" s="11" t="s">
        <v>186</v>
      </c>
      <c r="D201" s="135" t="s">
        <v>830</v>
      </c>
      <c r="E201" s="90" t="s">
        <v>1091</v>
      </c>
    </row>
    <row r="202" spans="1:5" s="89" customFormat="1" ht="28.5" customHeight="1">
      <c r="A202" s="88"/>
      <c r="B202" s="81" t="s">
        <v>810</v>
      </c>
      <c r="C202" s="4" t="s">
        <v>448</v>
      </c>
      <c r="D202" s="135" t="s">
        <v>830</v>
      </c>
      <c r="E202" s="90" t="s">
        <v>526</v>
      </c>
    </row>
    <row r="203" spans="1:5" s="89" customFormat="1" ht="28.5" customHeight="1">
      <c r="A203" s="88"/>
      <c r="B203" s="81" t="s">
        <v>810</v>
      </c>
      <c r="C203" s="84" t="s">
        <v>448</v>
      </c>
      <c r="D203" s="135" t="s">
        <v>830</v>
      </c>
      <c r="E203" s="91" t="s">
        <v>537</v>
      </c>
    </row>
    <row r="204" spans="1:5" s="89" customFormat="1" ht="28.5" customHeight="1">
      <c r="A204" s="88"/>
      <c r="B204" s="81" t="s">
        <v>810</v>
      </c>
      <c r="C204" s="84" t="s">
        <v>448</v>
      </c>
      <c r="D204" s="135" t="s">
        <v>830</v>
      </c>
      <c r="E204" s="91" t="s">
        <v>527</v>
      </c>
    </row>
    <row r="205" spans="1:5" s="89" customFormat="1" ht="28.5" customHeight="1">
      <c r="A205" s="88"/>
      <c r="B205" s="81" t="s">
        <v>810</v>
      </c>
      <c r="C205" s="84" t="s">
        <v>448</v>
      </c>
      <c r="D205" s="134" t="s">
        <v>830</v>
      </c>
      <c r="E205" s="91" t="s">
        <v>905</v>
      </c>
    </row>
    <row r="206" spans="1:5" s="89" customFormat="1" ht="28.5" customHeight="1">
      <c r="A206" s="88"/>
      <c r="B206" s="81" t="s">
        <v>810</v>
      </c>
      <c r="C206" s="84" t="s">
        <v>448</v>
      </c>
      <c r="D206" s="135" t="s">
        <v>830</v>
      </c>
      <c r="E206" s="91" t="s">
        <v>906</v>
      </c>
    </row>
    <row r="207" spans="1:5" s="89" customFormat="1" ht="28.5" customHeight="1">
      <c r="A207" s="88"/>
      <c r="B207" s="81" t="s">
        <v>810</v>
      </c>
      <c r="C207" s="107" t="s">
        <v>448</v>
      </c>
      <c r="D207" s="135" t="s">
        <v>831</v>
      </c>
      <c r="E207" s="157" t="s">
        <v>801</v>
      </c>
    </row>
    <row r="208" spans="1:5" s="89" customFormat="1" ht="28.5" customHeight="1">
      <c r="A208" s="88"/>
      <c r="B208" s="81" t="s">
        <v>810</v>
      </c>
      <c r="C208" s="107" t="s">
        <v>448</v>
      </c>
      <c r="D208" s="134" t="s">
        <v>951</v>
      </c>
      <c r="E208" s="36" t="s">
        <v>992</v>
      </c>
    </row>
    <row r="209" spans="1:53" s="89" customFormat="1" ht="28.5" customHeight="1">
      <c r="A209" s="88"/>
      <c r="B209" s="81" t="s">
        <v>810</v>
      </c>
      <c r="C209" s="107" t="s">
        <v>448</v>
      </c>
      <c r="D209" s="134" t="s">
        <v>951</v>
      </c>
      <c r="E209" s="108" t="s">
        <v>993</v>
      </c>
    </row>
    <row r="210" spans="1:53" s="89" customFormat="1" ht="28.5" customHeight="1">
      <c r="A210" s="88"/>
      <c r="B210" s="81" t="s">
        <v>810</v>
      </c>
      <c r="C210" s="84" t="s">
        <v>448</v>
      </c>
      <c r="D210" s="135" t="s">
        <v>1045</v>
      </c>
      <c r="E210" s="157" t="s">
        <v>1063</v>
      </c>
    </row>
    <row r="211" spans="1:53" s="89" customFormat="1" ht="28.5" customHeight="1">
      <c r="A211" s="88"/>
      <c r="B211" s="81" t="s">
        <v>810</v>
      </c>
      <c r="C211" s="84" t="s">
        <v>448</v>
      </c>
      <c r="D211" s="135" t="s">
        <v>1071</v>
      </c>
      <c r="E211" s="157" t="s">
        <v>1088</v>
      </c>
    </row>
    <row r="212" spans="1:53" s="89" customFormat="1" ht="28.5" customHeight="1">
      <c r="A212" s="88"/>
      <c r="B212" s="81" t="s">
        <v>810</v>
      </c>
      <c r="C212" s="84" t="s">
        <v>448</v>
      </c>
      <c r="D212" s="135" t="s">
        <v>1071</v>
      </c>
      <c r="E212" s="190" t="s">
        <v>1089</v>
      </c>
    </row>
    <row r="213" spans="1:53" s="89" customFormat="1" ht="28.5" customHeight="1">
      <c r="A213" s="88"/>
      <c r="B213" s="81" t="s">
        <v>810</v>
      </c>
      <c r="C213" s="84" t="s">
        <v>448</v>
      </c>
      <c r="D213" s="135" t="s">
        <v>1071</v>
      </c>
      <c r="E213" s="157" t="s">
        <v>1090</v>
      </c>
    </row>
    <row r="214" spans="1:53" s="89" customFormat="1" ht="28.5" customHeight="1">
      <c r="A214" s="88"/>
      <c r="B214" s="81" t="s">
        <v>810</v>
      </c>
      <c r="C214" s="84" t="s">
        <v>448</v>
      </c>
      <c r="D214" s="134" t="s">
        <v>1105</v>
      </c>
      <c r="E214" s="157" t="s">
        <v>1118</v>
      </c>
    </row>
    <row r="215" spans="1:53" s="89" customFormat="1" ht="28.5" customHeight="1" thickBot="1">
      <c r="A215" s="88"/>
      <c r="B215" s="81" t="s">
        <v>810</v>
      </c>
      <c r="C215" s="84" t="s">
        <v>448</v>
      </c>
      <c r="D215" s="134" t="s">
        <v>1105</v>
      </c>
      <c r="E215" s="157" t="s">
        <v>1119</v>
      </c>
    </row>
    <row r="216" spans="1:53" ht="28.5" customHeight="1" thickTop="1" thickBot="1">
      <c r="A216" s="9" t="s">
        <v>180</v>
      </c>
      <c r="B216" s="20"/>
      <c r="C216" s="21" t="s">
        <v>452</v>
      </c>
      <c r="D216" s="21"/>
      <c r="E216" s="148">
        <f>COUNTA(E166:E215)</f>
        <v>50</v>
      </c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</row>
    <row r="217" spans="1:53" ht="28.5" customHeight="1" thickTop="1">
      <c r="B217" s="81" t="s">
        <v>810</v>
      </c>
      <c r="C217" s="14" t="s">
        <v>188</v>
      </c>
      <c r="D217" s="134" t="s">
        <v>828</v>
      </c>
      <c r="E217" s="156" t="s">
        <v>332</v>
      </c>
    </row>
    <row r="218" spans="1:53" ht="28.5" customHeight="1">
      <c r="B218" s="81" t="s">
        <v>810</v>
      </c>
      <c r="C218" s="11" t="s">
        <v>188</v>
      </c>
      <c r="D218" s="134" t="s">
        <v>828</v>
      </c>
      <c r="E218" s="154" t="s">
        <v>395</v>
      </c>
    </row>
    <row r="219" spans="1:53" ht="28.5" customHeight="1">
      <c r="B219" s="81" t="s">
        <v>810</v>
      </c>
      <c r="C219" s="11" t="s">
        <v>188</v>
      </c>
      <c r="D219" s="134" t="s">
        <v>828</v>
      </c>
      <c r="E219" s="154" t="s">
        <v>907</v>
      </c>
    </row>
    <row r="220" spans="1:53" ht="28.5" customHeight="1">
      <c r="B220" s="81" t="s">
        <v>810</v>
      </c>
      <c r="C220" s="11" t="s">
        <v>188</v>
      </c>
      <c r="D220" s="134" t="s">
        <v>828</v>
      </c>
      <c r="E220" s="154" t="s">
        <v>333</v>
      </c>
    </row>
    <row r="221" spans="1:53" ht="28.5" customHeight="1">
      <c r="B221" s="81" t="s">
        <v>810</v>
      </c>
      <c r="C221" s="11" t="s">
        <v>188</v>
      </c>
      <c r="D221" s="134" t="s">
        <v>828</v>
      </c>
      <c r="E221" s="154" t="s">
        <v>334</v>
      </c>
    </row>
    <row r="222" spans="1:53" ht="28.5" customHeight="1">
      <c r="B222" s="81" t="s">
        <v>810</v>
      </c>
      <c r="C222" s="11" t="s">
        <v>188</v>
      </c>
      <c r="D222" s="134" t="s">
        <v>828</v>
      </c>
      <c r="E222" s="154" t="s">
        <v>189</v>
      </c>
    </row>
    <row r="223" spans="1:53" ht="28.5" customHeight="1">
      <c r="B223" s="81" t="s">
        <v>810</v>
      </c>
      <c r="C223" s="11" t="s">
        <v>188</v>
      </c>
      <c r="D223" s="134" t="s">
        <v>828</v>
      </c>
      <c r="E223" s="154" t="s">
        <v>335</v>
      </c>
    </row>
    <row r="224" spans="1:53" ht="28.5" customHeight="1">
      <c r="B224" s="81" t="s">
        <v>810</v>
      </c>
      <c r="C224" s="11" t="s">
        <v>188</v>
      </c>
      <c r="D224" s="134" t="s">
        <v>828</v>
      </c>
      <c r="E224" s="154" t="s">
        <v>336</v>
      </c>
    </row>
    <row r="225" spans="2:5" ht="28.5" customHeight="1">
      <c r="B225" s="81" t="s">
        <v>810</v>
      </c>
      <c r="C225" s="11" t="s">
        <v>188</v>
      </c>
      <c r="D225" s="134" t="s">
        <v>828</v>
      </c>
      <c r="E225" s="154" t="s">
        <v>190</v>
      </c>
    </row>
    <row r="226" spans="2:5" ht="28.5" customHeight="1">
      <c r="B226" s="81" t="s">
        <v>810</v>
      </c>
      <c r="C226" s="11" t="s">
        <v>188</v>
      </c>
      <c r="D226" s="134" t="s">
        <v>828</v>
      </c>
      <c r="E226" s="154" t="s">
        <v>337</v>
      </c>
    </row>
    <row r="227" spans="2:5" ht="28.5" customHeight="1">
      <c r="B227" s="81" t="s">
        <v>810</v>
      </c>
      <c r="C227" s="11" t="s">
        <v>188</v>
      </c>
      <c r="D227" s="134" t="s">
        <v>828</v>
      </c>
      <c r="E227" s="154" t="s">
        <v>338</v>
      </c>
    </row>
    <row r="228" spans="2:5" ht="28.5" customHeight="1">
      <c r="B228" s="81" t="s">
        <v>810</v>
      </c>
      <c r="C228" s="11" t="s">
        <v>188</v>
      </c>
      <c r="D228" s="134" t="s">
        <v>828</v>
      </c>
      <c r="E228" s="154" t="s">
        <v>339</v>
      </c>
    </row>
    <row r="229" spans="2:5" ht="28.5" customHeight="1">
      <c r="B229" s="81" t="s">
        <v>810</v>
      </c>
      <c r="C229" s="11" t="s">
        <v>188</v>
      </c>
      <c r="D229" s="134" t="s">
        <v>828</v>
      </c>
      <c r="E229" s="154" t="s">
        <v>340</v>
      </c>
    </row>
    <row r="230" spans="2:5" ht="28.5" customHeight="1">
      <c r="B230" s="81" t="s">
        <v>810</v>
      </c>
      <c r="C230" s="11" t="s">
        <v>188</v>
      </c>
      <c r="D230" s="134" t="s">
        <v>828</v>
      </c>
      <c r="E230" s="154" t="s">
        <v>341</v>
      </c>
    </row>
    <row r="231" spans="2:5" ht="28.5" customHeight="1">
      <c r="B231" s="81" t="s">
        <v>810</v>
      </c>
      <c r="C231" s="11" t="s">
        <v>188</v>
      </c>
      <c r="D231" s="134" t="s">
        <v>828</v>
      </c>
      <c r="E231" s="154" t="s">
        <v>342</v>
      </c>
    </row>
    <row r="232" spans="2:5" ht="28.5" customHeight="1">
      <c r="B232" s="81" t="s">
        <v>810</v>
      </c>
      <c r="C232" s="11" t="s">
        <v>188</v>
      </c>
      <c r="D232" s="134" t="s">
        <v>828</v>
      </c>
      <c r="E232" s="154" t="s">
        <v>343</v>
      </c>
    </row>
    <row r="233" spans="2:5" ht="28.5" customHeight="1">
      <c r="B233" s="81" t="s">
        <v>810</v>
      </c>
      <c r="C233" s="11" t="s">
        <v>188</v>
      </c>
      <c r="D233" s="134" t="s">
        <v>828</v>
      </c>
      <c r="E233" s="154" t="s">
        <v>344</v>
      </c>
    </row>
    <row r="234" spans="2:5" ht="28.5" customHeight="1">
      <c r="B234" s="81" t="s">
        <v>810</v>
      </c>
      <c r="C234" s="11" t="s">
        <v>188</v>
      </c>
      <c r="D234" s="134" t="s">
        <v>828</v>
      </c>
      <c r="E234" s="154" t="s">
        <v>191</v>
      </c>
    </row>
    <row r="235" spans="2:5" ht="28.5" customHeight="1">
      <c r="B235" s="81" t="s">
        <v>810</v>
      </c>
      <c r="C235" s="11" t="s">
        <v>188</v>
      </c>
      <c r="D235" s="134" t="s">
        <v>828</v>
      </c>
      <c r="E235" s="154" t="s">
        <v>345</v>
      </c>
    </row>
    <row r="236" spans="2:5" ht="28.5" customHeight="1">
      <c r="B236" s="81" t="s">
        <v>810</v>
      </c>
      <c r="C236" s="11" t="s">
        <v>188</v>
      </c>
      <c r="D236" s="134" t="s">
        <v>828</v>
      </c>
      <c r="E236" s="154" t="s">
        <v>193</v>
      </c>
    </row>
    <row r="237" spans="2:5" ht="28.5" customHeight="1">
      <c r="B237" s="81" t="s">
        <v>810</v>
      </c>
      <c r="C237" s="11" t="s">
        <v>188</v>
      </c>
      <c r="D237" s="134" t="s">
        <v>828</v>
      </c>
      <c r="E237" s="154" t="s">
        <v>347</v>
      </c>
    </row>
    <row r="238" spans="2:5" ht="28.5" customHeight="1">
      <c r="B238" s="81" t="s">
        <v>810</v>
      </c>
      <c r="C238" s="11" t="s">
        <v>188</v>
      </c>
      <c r="D238" s="134" t="s">
        <v>828</v>
      </c>
      <c r="E238" s="154" t="s">
        <v>194</v>
      </c>
    </row>
    <row r="239" spans="2:5" ht="28.5" customHeight="1">
      <c r="B239" s="81" t="s">
        <v>810</v>
      </c>
      <c r="C239" s="11" t="s">
        <v>188</v>
      </c>
      <c r="D239" s="134" t="s">
        <v>828</v>
      </c>
      <c r="E239" s="154" t="s">
        <v>195</v>
      </c>
    </row>
    <row r="240" spans="2:5" ht="28.5" customHeight="1">
      <c r="B240" s="81" t="s">
        <v>810</v>
      </c>
      <c r="C240" s="11" t="s">
        <v>188</v>
      </c>
      <c r="D240" s="134" t="s">
        <v>828</v>
      </c>
      <c r="E240" s="154" t="s">
        <v>196</v>
      </c>
    </row>
    <row r="241" spans="1:5" ht="28.5" customHeight="1">
      <c r="B241" s="81" t="s">
        <v>810</v>
      </c>
      <c r="C241" s="11" t="s">
        <v>188</v>
      </c>
      <c r="D241" s="134" t="s">
        <v>828</v>
      </c>
      <c r="E241" s="154" t="s">
        <v>348</v>
      </c>
    </row>
    <row r="242" spans="1:5" ht="28.5" customHeight="1">
      <c r="B242" s="81" t="s">
        <v>810</v>
      </c>
      <c r="C242" s="11" t="s">
        <v>188</v>
      </c>
      <c r="D242" s="134" t="s">
        <v>828</v>
      </c>
      <c r="E242" s="154" t="s">
        <v>349</v>
      </c>
    </row>
    <row r="243" spans="1:5" ht="28.5" customHeight="1">
      <c r="B243" s="81" t="s">
        <v>810</v>
      </c>
      <c r="C243" s="11" t="s">
        <v>188</v>
      </c>
      <c r="D243" s="134" t="s">
        <v>828</v>
      </c>
      <c r="E243" s="154" t="s">
        <v>350</v>
      </c>
    </row>
    <row r="244" spans="1:5" ht="28.5" customHeight="1">
      <c r="B244" s="81" t="s">
        <v>810</v>
      </c>
      <c r="C244" s="11" t="s">
        <v>188</v>
      </c>
      <c r="D244" s="134" t="s">
        <v>828</v>
      </c>
      <c r="E244" s="154" t="s">
        <v>351</v>
      </c>
    </row>
    <row r="245" spans="1:5" ht="28.5" customHeight="1">
      <c r="B245" s="81" t="s">
        <v>810</v>
      </c>
      <c r="C245" s="11" t="s">
        <v>188</v>
      </c>
      <c r="D245" s="134" t="s">
        <v>828</v>
      </c>
      <c r="E245" s="154" t="s">
        <v>352</v>
      </c>
    </row>
    <row r="246" spans="1:5" ht="28.5" customHeight="1">
      <c r="B246" s="81" t="s">
        <v>810</v>
      </c>
      <c r="C246" s="11" t="s">
        <v>188</v>
      </c>
      <c r="D246" s="134" t="s">
        <v>828</v>
      </c>
      <c r="E246" s="154" t="s">
        <v>353</v>
      </c>
    </row>
    <row r="247" spans="1:5" ht="28.5" customHeight="1">
      <c r="B247" s="81" t="s">
        <v>810</v>
      </c>
      <c r="C247" s="11" t="s">
        <v>188</v>
      </c>
      <c r="D247" s="134" t="s">
        <v>828</v>
      </c>
      <c r="E247" s="154" t="s">
        <v>354</v>
      </c>
    </row>
    <row r="248" spans="1:5" ht="28.5" customHeight="1">
      <c r="B248" s="81" t="s">
        <v>810</v>
      </c>
      <c r="C248" s="11" t="s">
        <v>188</v>
      </c>
      <c r="D248" s="134" t="s">
        <v>828</v>
      </c>
      <c r="E248" s="154" t="s">
        <v>355</v>
      </c>
    </row>
    <row r="249" spans="1:5" ht="28.5" customHeight="1">
      <c r="B249" s="81" t="s">
        <v>810</v>
      </c>
      <c r="C249" s="11" t="s">
        <v>188</v>
      </c>
      <c r="D249" s="134" t="s">
        <v>828</v>
      </c>
      <c r="E249" s="154" t="s">
        <v>356</v>
      </c>
    </row>
    <row r="250" spans="1:5" ht="28.5" customHeight="1">
      <c r="B250" s="81" t="s">
        <v>810</v>
      </c>
      <c r="C250" s="11" t="s">
        <v>188</v>
      </c>
      <c r="D250" s="134" t="s">
        <v>828</v>
      </c>
      <c r="E250" s="154" t="s">
        <v>357</v>
      </c>
    </row>
    <row r="251" spans="1:5" ht="28.5" customHeight="1">
      <c r="B251" s="81" t="s">
        <v>810</v>
      </c>
      <c r="C251" s="11" t="s">
        <v>188</v>
      </c>
      <c r="D251" s="134" t="s">
        <v>828</v>
      </c>
      <c r="E251" s="154" t="s">
        <v>358</v>
      </c>
    </row>
    <row r="252" spans="1:5" ht="28.5" customHeight="1">
      <c r="B252" s="81" t="s">
        <v>810</v>
      </c>
      <c r="C252" s="11" t="s">
        <v>188</v>
      </c>
      <c r="D252" s="134" t="s">
        <v>828</v>
      </c>
      <c r="E252" s="154" t="s">
        <v>359</v>
      </c>
    </row>
    <row r="253" spans="1:5" ht="28.5" customHeight="1">
      <c r="B253" s="81" t="s">
        <v>810</v>
      </c>
      <c r="C253" s="11" t="s">
        <v>188</v>
      </c>
      <c r="D253" s="134" t="s">
        <v>828</v>
      </c>
      <c r="E253" s="154" t="s">
        <v>360</v>
      </c>
    </row>
    <row r="254" spans="1:5" ht="28.5" customHeight="1">
      <c r="B254" s="81" t="s">
        <v>810</v>
      </c>
      <c r="C254" s="11" t="s">
        <v>188</v>
      </c>
      <c r="D254" s="134" t="s">
        <v>828</v>
      </c>
      <c r="E254" s="154" t="s">
        <v>346</v>
      </c>
    </row>
    <row r="255" spans="1:5" ht="28.5" customHeight="1">
      <c r="B255" s="81" t="s">
        <v>810</v>
      </c>
      <c r="C255" s="11" t="s">
        <v>188</v>
      </c>
      <c r="D255" s="135" t="s">
        <v>828</v>
      </c>
      <c r="E255" s="154" t="s">
        <v>192</v>
      </c>
    </row>
    <row r="256" spans="1:5" s="1" customFormat="1" ht="28.5" customHeight="1">
      <c r="A256" s="3"/>
      <c r="B256" s="81" t="s">
        <v>810</v>
      </c>
      <c r="C256" s="4" t="s">
        <v>188</v>
      </c>
      <c r="D256" s="134" t="s">
        <v>830</v>
      </c>
      <c r="E256" s="156" t="s">
        <v>528</v>
      </c>
    </row>
    <row r="257" spans="1:5" ht="28.5" customHeight="1">
      <c r="B257" s="81" t="s">
        <v>810</v>
      </c>
      <c r="C257" s="11" t="s">
        <v>188</v>
      </c>
      <c r="D257" s="135" t="s">
        <v>831</v>
      </c>
      <c r="E257" s="162" t="s">
        <v>735</v>
      </c>
    </row>
    <row r="258" spans="1:5" ht="28.5" customHeight="1">
      <c r="B258" s="81" t="s">
        <v>810</v>
      </c>
      <c r="C258" s="11" t="s">
        <v>188</v>
      </c>
      <c r="D258" s="134" t="s">
        <v>1105</v>
      </c>
      <c r="E258" s="163" t="s">
        <v>1120</v>
      </c>
    </row>
    <row r="259" spans="1:5" ht="28.5" customHeight="1">
      <c r="B259" s="81" t="s">
        <v>810</v>
      </c>
      <c r="C259" s="11" t="s">
        <v>188</v>
      </c>
      <c r="D259" s="134" t="s">
        <v>1135</v>
      </c>
      <c r="E259" s="163" t="s">
        <v>1148</v>
      </c>
    </row>
    <row r="260" spans="1:5" ht="28.5" customHeight="1" thickBot="1">
      <c r="B260" s="81" t="s">
        <v>810</v>
      </c>
      <c r="C260" s="11" t="s">
        <v>188</v>
      </c>
      <c r="D260" s="134" t="s">
        <v>1135</v>
      </c>
      <c r="E260" s="163" t="s">
        <v>1149</v>
      </c>
    </row>
    <row r="261" spans="1:5" ht="28.5" customHeight="1" thickTop="1" thickBot="1">
      <c r="B261" s="20"/>
      <c r="C261" s="21" t="s">
        <v>197</v>
      </c>
      <c r="D261" s="21"/>
      <c r="E261" s="148">
        <f>COUNTA(E217:E260)</f>
        <v>44</v>
      </c>
    </row>
    <row r="262" spans="1:5" ht="28.5" customHeight="1" thickTop="1">
      <c r="B262" s="81" t="s">
        <v>810</v>
      </c>
      <c r="C262" s="11" t="s">
        <v>453</v>
      </c>
      <c r="D262" s="134" t="s">
        <v>828</v>
      </c>
      <c r="E262" s="91" t="s">
        <v>71</v>
      </c>
    </row>
    <row r="263" spans="1:5" ht="28.5" customHeight="1">
      <c r="B263" s="81" t="s">
        <v>810</v>
      </c>
      <c r="C263" s="11" t="s">
        <v>453</v>
      </c>
      <c r="D263" s="134" t="s">
        <v>828</v>
      </c>
      <c r="E263" s="91" t="s">
        <v>72</v>
      </c>
    </row>
    <row r="264" spans="1:5" ht="28.5" customHeight="1">
      <c r="B264" s="81" t="s">
        <v>810</v>
      </c>
      <c r="C264" s="11" t="s">
        <v>453</v>
      </c>
      <c r="D264" s="134" t="s">
        <v>828</v>
      </c>
      <c r="E264" s="91" t="s">
        <v>73</v>
      </c>
    </row>
    <row r="265" spans="1:5" ht="28.5" customHeight="1">
      <c r="B265" s="81" t="s">
        <v>810</v>
      </c>
      <c r="C265" s="11" t="s">
        <v>453</v>
      </c>
      <c r="D265" s="134" t="s">
        <v>828</v>
      </c>
      <c r="E265" s="91" t="s">
        <v>74</v>
      </c>
    </row>
    <row r="266" spans="1:5" ht="28.5" customHeight="1">
      <c r="B266" s="81" t="s">
        <v>810</v>
      </c>
      <c r="C266" s="11" t="s">
        <v>453</v>
      </c>
      <c r="D266" s="134" t="s">
        <v>829</v>
      </c>
      <c r="E266" s="91" t="s">
        <v>454</v>
      </c>
    </row>
    <row r="267" spans="1:5" ht="28.5" customHeight="1">
      <c r="B267" s="81" t="s">
        <v>810</v>
      </c>
      <c r="C267" s="11" t="s">
        <v>453</v>
      </c>
      <c r="D267" s="134" t="s">
        <v>832</v>
      </c>
      <c r="E267" s="91" t="s">
        <v>455</v>
      </c>
    </row>
    <row r="268" spans="1:5" ht="28.5" customHeight="1">
      <c r="B268" s="81" t="s">
        <v>810</v>
      </c>
      <c r="C268" s="11" t="s">
        <v>453</v>
      </c>
      <c r="D268" s="134" t="s">
        <v>832</v>
      </c>
      <c r="E268" s="91" t="s">
        <v>75</v>
      </c>
    </row>
    <row r="269" spans="1:5" s="1" customFormat="1" ht="28.5" customHeight="1">
      <c r="A269" s="3"/>
      <c r="B269" s="81" t="s">
        <v>810</v>
      </c>
      <c r="C269" s="4" t="s">
        <v>453</v>
      </c>
      <c r="D269" s="135" t="s">
        <v>831</v>
      </c>
      <c r="E269" s="98" t="s">
        <v>791</v>
      </c>
    </row>
    <row r="270" spans="1:5" s="1" customFormat="1" ht="28.5" customHeight="1">
      <c r="A270" s="3"/>
      <c r="B270" s="81" t="s">
        <v>810</v>
      </c>
      <c r="C270" s="4" t="s">
        <v>453</v>
      </c>
      <c r="D270" s="135" t="s">
        <v>831</v>
      </c>
      <c r="E270" s="98" t="s">
        <v>804</v>
      </c>
    </row>
    <row r="271" spans="1:5" s="1" customFormat="1" ht="28.5" customHeight="1" thickBot="1">
      <c r="A271" s="3"/>
      <c r="B271" s="81" t="s">
        <v>810</v>
      </c>
      <c r="C271" s="4" t="s">
        <v>453</v>
      </c>
      <c r="D271" s="134" t="s">
        <v>951</v>
      </c>
      <c r="E271" s="157" t="s">
        <v>994</v>
      </c>
    </row>
    <row r="272" spans="1:5" ht="28.5" customHeight="1" thickTop="1" thickBot="1">
      <c r="A272" s="9" t="s">
        <v>180</v>
      </c>
      <c r="B272" s="20"/>
      <c r="C272" s="21" t="s">
        <v>456</v>
      </c>
      <c r="D272" s="21"/>
      <c r="E272" s="148">
        <f>COUNTA(E262:E271)</f>
        <v>10</v>
      </c>
    </row>
    <row r="273" spans="1:5" s="26" customFormat="1" ht="28.5" customHeight="1" thickTop="1" thickBot="1">
      <c r="A273" s="42"/>
      <c r="B273" s="81" t="s">
        <v>810</v>
      </c>
      <c r="C273" s="15" t="s">
        <v>457</v>
      </c>
      <c r="D273" s="134" t="s">
        <v>828</v>
      </c>
      <c r="E273" s="158" t="s">
        <v>458</v>
      </c>
    </row>
    <row r="274" spans="1:5" ht="28.5" customHeight="1" thickTop="1" thickBot="1">
      <c r="A274" s="9" t="s">
        <v>459</v>
      </c>
      <c r="B274" s="20"/>
      <c r="C274" s="21" t="s">
        <v>460</v>
      </c>
      <c r="D274" s="21"/>
      <c r="E274" s="148">
        <f>COUNTA(E273)</f>
        <v>1</v>
      </c>
    </row>
    <row r="275" spans="1:5" ht="28.5" customHeight="1" thickTop="1">
      <c r="B275" s="81" t="s">
        <v>810</v>
      </c>
      <c r="C275" s="14" t="s">
        <v>461</v>
      </c>
      <c r="D275" s="137" t="s">
        <v>828</v>
      </c>
      <c r="E275" s="90" t="s">
        <v>76</v>
      </c>
    </row>
    <row r="276" spans="1:5" ht="28.5" customHeight="1">
      <c r="B276" s="81" t="s">
        <v>810</v>
      </c>
      <c r="C276" s="11" t="s">
        <v>461</v>
      </c>
      <c r="D276" s="134" t="s">
        <v>828</v>
      </c>
      <c r="E276" s="91" t="s">
        <v>462</v>
      </c>
    </row>
    <row r="277" spans="1:5" ht="28.5" customHeight="1">
      <c r="B277" s="81" t="s">
        <v>810</v>
      </c>
      <c r="C277" s="11" t="s">
        <v>461</v>
      </c>
      <c r="D277" s="134" t="s">
        <v>828</v>
      </c>
      <c r="E277" s="91" t="s">
        <v>463</v>
      </c>
    </row>
    <row r="278" spans="1:5" ht="28.5" customHeight="1">
      <c r="B278" s="81" t="s">
        <v>810</v>
      </c>
      <c r="C278" s="11" t="s">
        <v>461</v>
      </c>
      <c r="D278" s="134" t="s">
        <v>829</v>
      </c>
      <c r="E278" s="91" t="s">
        <v>77</v>
      </c>
    </row>
    <row r="279" spans="1:5" ht="28.5" customHeight="1">
      <c r="B279" s="81" t="s">
        <v>810</v>
      </c>
      <c r="C279" s="11" t="s">
        <v>461</v>
      </c>
      <c r="D279" s="134" t="s">
        <v>832</v>
      </c>
      <c r="E279" s="91" t="s">
        <v>78</v>
      </c>
    </row>
    <row r="280" spans="1:5" ht="28.5" customHeight="1">
      <c r="B280" s="81" t="s">
        <v>810</v>
      </c>
      <c r="C280" s="11" t="s">
        <v>461</v>
      </c>
      <c r="D280" s="134" t="s">
        <v>832</v>
      </c>
      <c r="E280" s="91" t="s">
        <v>79</v>
      </c>
    </row>
    <row r="281" spans="1:5" ht="28.5" customHeight="1">
      <c r="B281" s="81" t="s">
        <v>810</v>
      </c>
      <c r="C281" s="11" t="s">
        <v>461</v>
      </c>
      <c r="D281" s="134" t="s">
        <v>832</v>
      </c>
      <c r="E281" s="91" t="s">
        <v>80</v>
      </c>
    </row>
    <row r="282" spans="1:5" ht="28.5" customHeight="1">
      <c r="B282" s="81" t="s">
        <v>810</v>
      </c>
      <c r="C282" s="11" t="s">
        <v>461</v>
      </c>
      <c r="D282" s="134" t="s">
        <v>832</v>
      </c>
      <c r="E282" s="91" t="s">
        <v>81</v>
      </c>
    </row>
    <row r="283" spans="1:5" ht="28.5" customHeight="1" thickBot="1">
      <c r="B283" s="81" t="s">
        <v>810</v>
      </c>
      <c r="C283" s="13" t="s">
        <v>461</v>
      </c>
      <c r="D283" s="135" t="s">
        <v>832</v>
      </c>
      <c r="E283" s="157" t="s">
        <v>82</v>
      </c>
    </row>
    <row r="284" spans="1:5" ht="28.5" customHeight="1" thickTop="1" thickBot="1">
      <c r="A284" s="9" t="s">
        <v>180</v>
      </c>
      <c r="B284" s="20"/>
      <c r="C284" s="21" t="s">
        <v>464</v>
      </c>
      <c r="D284" s="21"/>
      <c r="E284" s="148">
        <f>COUNTA(E275:E283)</f>
        <v>9</v>
      </c>
    </row>
    <row r="285" spans="1:5" ht="28.5" customHeight="1" thickTop="1">
      <c r="B285" s="81" t="s">
        <v>810</v>
      </c>
      <c r="C285" s="14" t="s">
        <v>164</v>
      </c>
      <c r="D285" s="137" t="s">
        <v>828</v>
      </c>
      <c r="E285" s="90" t="s">
        <v>465</v>
      </c>
    </row>
    <row r="286" spans="1:5" ht="28.5" customHeight="1">
      <c r="B286" s="81" t="s">
        <v>810</v>
      </c>
      <c r="C286" s="11" t="s">
        <v>164</v>
      </c>
      <c r="D286" s="134" t="s">
        <v>828</v>
      </c>
      <c r="E286" s="91" t="s">
        <v>83</v>
      </c>
    </row>
    <row r="287" spans="1:5" ht="28.5" customHeight="1">
      <c r="B287" s="81" t="s">
        <v>810</v>
      </c>
      <c r="C287" s="11" t="s">
        <v>164</v>
      </c>
      <c r="D287" s="134" t="s">
        <v>828</v>
      </c>
      <c r="E287" s="91" t="s">
        <v>84</v>
      </c>
    </row>
    <row r="288" spans="1:5" ht="28.5" customHeight="1">
      <c r="B288" s="81" t="s">
        <v>810</v>
      </c>
      <c r="C288" s="11" t="s">
        <v>164</v>
      </c>
      <c r="D288" s="134" t="s">
        <v>828</v>
      </c>
      <c r="E288" s="91" t="s">
        <v>85</v>
      </c>
    </row>
    <row r="289" spans="2:5" ht="28.5" customHeight="1">
      <c r="B289" s="81" t="s">
        <v>810</v>
      </c>
      <c r="C289" s="11" t="s">
        <v>164</v>
      </c>
      <c r="D289" s="134" t="s">
        <v>828</v>
      </c>
      <c r="E289" s="91" t="s">
        <v>86</v>
      </c>
    </row>
    <row r="290" spans="2:5" ht="28.5" customHeight="1">
      <c r="B290" s="81" t="s">
        <v>810</v>
      </c>
      <c r="C290" s="11" t="s">
        <v>164</v>
      </c>
      <c r="D290" s="134" t="s">
        <v>828</v>
      </c>
      <c r="E290" s="91" t="s">
        <v>87</v>
      </c>
    </row>
    <row r="291" spans="2:5" ht="28.5" customHeight="1">
      <c r="B291" s="81" t="s">
        <v>810</v>
      </c>
      <c r="C291" s="11" t="s">
        <v>164</v>
      </c>
      <c r="D291" s="134" t="s">
        <v>828</v>
      </c>
      <c r="E291" s="91" t="s">
        <v>88</v>
      </c>
    </row>
    <row r="292" spans="2:5" ht="28.5" customHeight="1">
      <c r="B292" s="81" t="s">
        <v>810</v>
      </c>
      <c r="C292" s="11" t="s">
        <v>164</v>
      </c>
      <c r="D292" s="134" t="s">
        <v>828</v>
      </c>
      <c r="E292" s="91" t="s">
        <v>89</v>
      </c>
    </row>
    <row r="293" spans="2:5" ht="28.5" customHeight="1">
      <c r="B293" s="81" t="s">
        <v>810</v>
      </c>
      <c r="C293" s="11" t="s">
        <v>164</v>
      </c>
      <c r="D293" s="134" t="s">
        <v>828</v>
      </c>
      <c r="E293" s="91" t="s">
        <v>90</v>
      </c>
    </row>
    <row r="294" spans="2:5" ht="28.5" customHeight="1">
      <c r="B294" s="81" t="s">
        <v>810</v>
      </c>
      <c r="C294" s="11" t="s">
        <v>164</v>
      </c>
      <c r="D294" s="134" t="s">
        <v>828</v>
      </c>
      <c r="E294" s="91" t="s">
        <v>91</v>
      </c>
    </row>
    <row r="295" spans="2:5" ht="28.5" customHeight="1">
      <c r="B295" s="81" t="s">
        <v>810</v>
      </c>
      <c r="C295" s="11" t="s">
        <v>164</v>
      </c>
      <c r="D295" s="134" t="s">
        <v>828</v>
      </c>
      <c r="E295" s="91" t="s">
        <v>92</v>
      </c>
    </row>
    <row r="296" spans="2:5" ht="28.5" customHeight="1">
      <c r="B296" s="81" t="s">
        <v>810</v>
      </c>
      <c r="C296" s="11" t="s">
        <v>164</v>
      </c>
      <c r="D296" s="134" t="s">
        <v>828</v>
      </c>
      <c r="E296" s="91" t="s">
        <v>466</v>
      </c>
    </row>
    <row r="297" spans="2:5" ht="28.5" customHeight="1">
      <c r="B297" s="81" t="s">
        <v>810</v>
      </c>
      <c r="C297" s="11" t="s">
        <v>164</v>
      </c>
      <c r="D297" s="134" t="s">
        <v>828</v>
      </c>
      <c r="E297" s="91" t="s">
        <v>94</v>
      </c>
    </row>
    <row r="298" spans="2:5" ht="28.5" customHeight="1">
      <c r="B298" s="81" t="s">
        <v>810</v>
      </c>
      <c r="C298" s="11" t="s">
        <v>164</v>
      </c>
      <c r="D298" s="134" t="s">
        <v>828</v>
      </c>
      <c r="E298" s="91" t="s">
        <v>95</v>
      </c>
    </row>
    <row r="299" spans="2:5" ht="28.5" customHeight="1">
      <c r="B299" s="81" t="s">
        <v>810</v>
      </c>
      <c r="C299" s="11" t="s">
        <v>164</v>
      </c>
      <c r="D299" s="134" t="s">
        <v>828</v>
      </c>
      <c r="E299" s="91" t="s">
        <v>96</v>
      </c>
    </row>
    <row r="300" spans="2:5" ht="28.5" customHeight="1">
      <c r="B300" s="81" t="s">
        <v>810</v>
      </c>
      <c r="C300" s="11" t="s">
        <v>164</v>
      </c>
      <c r="D300" s="134" t="s">
        <v>828</v>
      </c>
      <c r="E300" s="91" t="s">
        <v>97</v>
      </c>
    </row>
    <row r="301" spans="2:5" ht="28.5" customHeight="1">
      <c r="B301" s="81" t="s">
        <v>810</v>
      </c>
      <c r="C301" s="11" t="s">
        <v>164</v>
      </c>
      <c r="D301" s="134" t="s">
        <v>828</v>
      </c>
      <c r="E301" s="91" t="s">
        <v>98</v>
      </c>
    </row>
    <row r="302" spans="2:5" ht="28.5" customHeight="1">
      <c r="B302" s="81" t="s">
        <v>810</v>
      </c>
      <c r="C302" s="11" t="s">
        <v>164</v>
      </c>
      <c r="D302" s="134" t="s">
        <v>828</v>
      </c>
      <c r="E302" s="91" t="s">
        <v>99</v>
      </c>
    </row>
    <row r="303" spans="2:5" ht="28.5" customHeight="1">
      <c r="B303" s="81" t="s">
        <v>810</v>
      </c>
      <c r="C303" s="11" t="s">
        <v>164</v>
      </c>
      <c r="D303" s="134" t="s">
        <v>828</v>
      </c>
      <c r="E303" s="91" t="s">
        <v>100</v>
      </c>
    </row>
    <row r="304" spans="2:5" ht="28.5" customHeight="1">
      <c r="B304" s="81" t="s">
        <v>810</v>
      </c>
      <c r="C304" s="11" t="s">
        <v>164</v>
      </c>
      <c r="D304" s="134" t="s">
        <v>828</v>
      </c>
      <c r="E304" s="91" t="s">
        <v>101</v>
      </c>
    </row>
    <row r="305" spans="2:5" ht="28.5" customHeight="1">
      <c r="B305" s="81" t="s">
        <v>810</v>
      </c>
      <c r="C305" s="11" t="s">
        <v>164</v>
      </c>
      <c r="D305" s="134" t="s">
        <v>828</v>
      </c>
      <c r="E305" s="91" t="s">
        <v>102</v>
      </c>
    </row>
    <row r="306" spans="2:5" ht="28.5" customHeight="1">
      <c r="B306" s="81" t="s">
        <v>810</v>
      </c>
      <c r="C306" s="11" t="s">
        <v>164</v>
      </c>
      <c r="D306" s="134" t="s">
        <v>828</v>
      </c>
      <c r="E306" s="91" t="s">
        <v>103</v>
      </c>
    </row>
    <row r="307" spans="2:5" ht="28.5" customHeight="1">
      <c r="B307" s="81" t="s">
        <v>810</v>
      </c>
      <c r="C307" s="11" t="s">
        <v>164</v>
      </c>
      <c r="D307" s="134" t="s">
        <v>828</v>
      </c>
      <c r="E307" s="91" t="s">
        <v>104</v>
      </c>
    </row>
    <row r="308" spans="2:5" ht="28.5" customHeight="1">
      <c r="B308" s="81" t="s">
        <v>810</v>
      </c>
      <c r="C308" s="11" t="s">
        <v>164</v>
      </c>
      <c r="D308" s="134" t="s">
        <v>828</v>
      </c>
      <c r="E308" s="91" t="s">
        <v>105</v>
      </c>
    </row>
    <row r="309" spans="2:5" ht="28.5" customHeight="1">
      <c r="B309" s="81" t="s">
        <v>810</v>
      </c>
      <c r="C309" s="11" t="s">
        <v>164</v>
      </c>
      <c r="D309" s="134" t="s">
        <v>828</v>
      </c>
      <c r="E309" s="154" t="s">
        <v>362</v>
      </c>
    </row>
    <row r="310" spans="2:5" ht="28.5" customHeight="1">
      <c r="B310" s="81" t="s">
        <v>810</v>
      </c>
      <c r="C310" s="11" t="s">
        <v>164</v>
      </c>
      <c r="D310" s="134" t="s">
        <v>828</v>
      </c>
      <c r="E310" s="154" t="s">
        <v>363</v>
      </c>
    </row>
    <row r="311" spans="2:5" ht="28.5" customHeight="1">
      <c r="B311" s="81" t="s">
        <v>810</v>
      </c>
      <c r="C311" s="11" t="s">
        <v>164</v>
      </c>
      <c r="D311" s="134" t="s">
        <v>828</v>
      </c>
      <c r="E311" s="154" t="s">
        <v>198</v>
      </c>
    </row>
    <row r="312" spans="2:5" ht="28.5" customHeight="1">
      <c r="B312" s="81" t="s">
        <v>810</v>
      </c>
      <c r="C312" s="11" t="s">
        <v>178</v>
      </c>
      <c r="D312" s="134" t="s">
        <v>829</v>
      </c>
      <c r="E312" s="91" t="s">
        <v>106</v>
      </c>
    </row>
    <row r="313" spans="2:5" ht="28.5" customHeight="1">
      <c r="B313" s="81" t="s">
        <v>810</v>
      </c>
      <c r="C313" s="11" t="s">
        <v>178</v>
      </c>
      <c r="D313" s="134" t="s">
        <v>829</v>
      </c>
      <c r="E313" s="91" t="s">
        <v>107</v>
      </c>
    </row>
    <row r="314" spans="2:5" ht="28.5" customHeight="1">
      <c r="B314" s="81" t="s">
        <v>810</v>
      </c>
      <c r="C314" s="11" t="s">
        <v>178</v>
      </c>
      <c r="D314" s="134" t="s">
        <v>829</v>
      </c>
      <c r="E314" s="91" t="s">
        <v>108</v>
      </c>
    </row>
    <row r="315" spans="2:5" ht="28.5" customHeight="1">
      <c r="B315" s="81" t="s">
        <v>810</v>
      </c>
      <c r="C315" s="11" t="s">
        <v>164</v>
      </c>
      <c r="D315" s="134" t="s">
        <v>829</v>
      </c>
      <c r="E315" s="154" t="s">
        <v>269</v>
      </c>
    </row>
    <row r="316" spans="2:5" ht="28.5" customHeight="1">
      <c r="B316" s="81" t="s">
        <v>810</v>
      </c>
      <c r="C316" s="11" t="s">
        <v>178</v>
      </c>
      <c r="D316" s="134" t="s">
        <v>832</v>
      </c>
      <c r="E316" s="91" t="s">
        <v>109</v>
      </c>
    </row>
    <row r="317" spans="2:5" ht="28.5" customHeight="1">
      <c r="B317" s="81" t="s">
        <v>810</v>
      </c>
      <c r="C317" s="11" t="s">
        <v>164</v>
      </c>
      <c r="D317" s="134" t="s">
        <v>832</v>
      </c>
      <c r="E317" s="154" t="s">
        <v>364</v>
      </c>
    </row>
    <row r="318" spans="2:5" ht="28.5" customHeight="1">
      <c r="B318" s="81" t="s">
        <v>810</v>
      </c>
      <c r="C318" s="11" t="s">
        <v>178</v>
      </c>
      <c r="D318" s="134" t="s">
        <v>832</v>
      </c>
      <c r="E318" s="154" t="s">
        <v>365</v>
      </c>
    </row>
    <row r="319" spans="2:5" ht="28.5" customHeight="1">
      <c r="B319" s="81" t="s">
        <v>810</v>
      </c>
      <c r="C319" s="11" t="s">
        <v>178</v>
      </c>
      <c r="D319" s="134" t="s">
        <v>832</v>
      </c>
      <c r="E319" s="154" t="s">
        <v>199</v>
      </c>
    </row>
    <row r="320" spans="2:5" ht="28.5" customHeight="1">
      <c r="B320" s="81" t="s">
        <v>810</v>
      </c>
      <c r="C320" s="11" t="s">
        <v>178</v>
      </c>
      <c r="D320" s="134" t="s">
        <v>832</v>
      </c>
      <c r="E320" s="154" t="s">
        <v>200</v>
      </c>
    </row>
    <row r="321" spans="1:5" ht="28.5" customHeight="1">
      <c r="B321" s="81" t="s">
        <v>810</v>
      </c>
      <c r="C321" s="11" t="s">
        <v>178</v>
      </c>
      <c r="D321" s="134" t="s">
        <v>832</v>
      </c>
      <c r="E321" s="154" t="s">
        <v>366</v>
      </c>
    </row>
    <row r="322" spans="1:5" ht="28.5" customHeight="1">
      <c r="B322" s="81" t="s">
        <v>810</v>
      </c>
      <c r="C322" s="11" t="s">
        <v>178</v>
      </c>
      <c r="D322" s="135" t="s">
        <v>832</v>
      </c>
      <c r="E322" s="154" t="s">
        <v>367</v>
      </c>
    </row>
    <row r="323" spans="1:5" s="1" customFormat="1" ht="28.5" customHeight="1">
      <c r="A323" s="3"/>
      <c r="B323" s="81" t="s">
        <v>810</v>
      </c>
      <c r="C323" s="84" t="s">
        <v>164</v>
      </c>
      <c r="D323" s="135" t="s">
        <v>830</v>
      </c>
      <c r="E323" s="91" t="s">
        <v>529</v>
      </c>
    </row>
    <row r="324" spans="1:5" s="1" customFormat="1" ht="28.5" customHeight="1">
      <c r="A324" s="3"/>
      <c r="B324" s="81" t="s">
        <v>810</v>
      </c>
      <c r="C324" s="84" t="s">
        <v>164</v>
      </c>
      <c r="D324" s="135" t="s">
        <v>830</v>
      </c>
      <c r="E324" s="91" t="s">
        <v>530</v>
      </c>
    </row>
    <row r="325" spans="1:5" s="1" customFormat="1" ht="28.5" customHeight="1">
      <c r="A325" s="3"/>
      <c r="B325" s="81" t="s">
        <v>810</v>
      </c>
      <c r="C325" s="84" t="s">
        <v>164</v>
      </c>
      <c r="D325" s="135" t="s">
        <v>830</v>
      </c>
      <c r="E325" s="91" t="s">
        <v>531</v>
      </c>
    </row>
    <row r="326" spans="1:5" s="1" customFormat="1" ht="28.5" customHeight="1">
      <c r="A326" s="3"/>
      <c r="B326" s="81" t="s">
        <v>810</v>
      </c>
      <c r="C326" s="95" t="s">
        <v>178</v>
      </c>
      <c r="D326" s="135" t="s">
        <v>830</v>
      </c>
      <c r="E326" s="91" t="s">
        <v>588</v>
      </c>
    </row>
    <row r="327" spans="1:5" s="1" customFormat="1" ht="28.5" customHeight="1">
      <c r="A327" s="3"/>
      <c r="B327" s="81" t="s">
        <v>810</v>
      </c>
      <c r="C327" s="107" t="s">
        <v>178</v>
      </c>
      <c r="D327" s="135" t="s">
        <v>831</v>
      </c>
      <c r="E327" s="98" t="s">
        <v>768</v>
      </c>
    </row>
    <row r="328" spans="1:5" s="1" customFormat="1" ht="28.5" customHeight="1">
      <c r="A328" s="3"/>
      <c r="B328" s="81" t="s">
        <v>810</v>
      </c>
      <c r="C328" s="107" t="s">
        <v>178</v>
      </c>
      <c r="D328" s="135" t="s">
        <v>1005</v>
      </c>
      <c r="E328" s="98" t="s">
        <v>1031</v>
      </c>
    </row>
    <row r="329" spans="1:5" s="1" customFormat="1" ht="28.5" customHeight="1">
      <c r="A329" s="3"/>
      <c r="B329" s="81" t="s">
        <v>810</v>
      </c>
      <c r="C329" s="107" t="s">
        <v>178</v>
      </c>
      <c r="D329" s="134" t="s">
        <v>1105</v>
      </c>
      <c r="E329" s="98" t="s">
        <v>1122</v>
      </c>
    </row>
    <row r="330" spans="1:5" s="1" customFormat="1" ht="28.5" customHeight="1">
      <c r="A330" s="3"/>
      <c r="B330" s="81" t="s">
        <v>810</v>
      </c>
      <c r="C330" s="107" t="s">
        <v>178</v>
      </c>
      <c r="D330" s="134" t="s">
        <v>1105</v>
      </c>
      <c r="E330" s="98" t="s">
        <v>1123</v>
      </c>
    </row>
    <row r="331" spans="1:5" s="1" customFormat="1" ht="28.5" customHeight="1" thickBot="1">
      <c r="A331" s="3"/>
      <c r="B331" s="81" t="s">
        <v>810</v>
      </c>
      <c r="C331" s="95" t="s">
        <v>178</v>
      </c>
      <c r="D331" s="134" t="s">
        <v>1105</v>
      </c>
      <c r="E331" s="98" t="s">
        <v>1121</v>
      </c>
    </row>
    <row r="332" spans="1:5" ht="28.5" customHeight="1" thickTop="1" thickBot="1">
      <c r="A332" s="9" t="s">
        <v>162</v>
      </c>
      <c r="B332" s="20"/>
      <c r="C332" s="21" t="s">
        <v>150</v>
      </c>
      <c r="D332" s="21"/>
      <c r="E332" s="148">
        <f>COUNTA(E285:E331)</f>
        <v>47</v>
      </c>
    </row>
    <row r="333" spans="1:5" ht="28.5" customHeight="1" thickTop="1">
      <c r="B333" s="111" t="s">
        <v>810</v>
      </c>
      <c r="C333" s="109" t="s">
        <v>621</v>
      </c>
      <c r="D333" s="137" t="s">
        <v>830</v>
      </c>
      <c r="E333" s="156" t="s">
        <v>908</v>
      </c>
    </row>
    <row r="334" spans="1:5" ht="28.5" customHeight="1" thickBot="1">
      <c r="B334" s="164"/>
      <c r="C334" s="165" t="s">
        <v>622</v>
      </c>
      <c r="D334" s="166"/>
      <c r="E334" s="167">
        <f>COUNTA(E333)</f>
        <v>1</v>
      </c>
    </row>
    <row r="335" spans="1:5" ht="28.5" customHeight="1" thickTop="1">
      <c r="B335" s="159" t="s">
        <v>909</v>
      </c>
      <c r="C335" s="62">
        <f>COUNTA(C334,C332,C284,C274,C272,C261,C216,C165,C163,C161,C159,C64)</f>
        <v>12</v>
      </c>
      <c r="D335" s="62"/>
      <c r="E335" s="142">
        <f>E334+E332+E284+E274+E272+E261+E216+E165+E163+E161+E159+E64</f>
        <v>317</v>
      </c>
    </row>
    <row r="336" spans="1:5" ht="28.5" customHeight="1"/>
  </sheetData>
  <mergeCells count="4">
    <mergeCell ref="B2:B5"/>
    <mergeCell ref="C2:C5"/>
    <mergeCell ref="E2:E5"/>
    <mergeCell ref="D2:D5"/>
  </mergeCells>
  <phoneticPr fontId="12"/>
  <conditionalFormatting sqref="E23">
    <cfRule type="expression" dxfId="75" priority="41">
      <formula>XEZ23=4</formula>
    </cfRule>
    <cfRule type="expression" dxfId="74" priority="42">
      <formula>XEZ23=3</formula>
    </cfRule>
    <cfRule type="expression" dxfId="73" priority="43">
      <formula>XEZ23=2</formula>
    </cfRule>
    <cfRule type="expression" dxfId="72" priority="44">
      <formula>XEZ23=1</formula>
    </cfRule>
  </conditionalFormatting>
  <conditionalFormatting sqref="E149">
    <cfRule type="expression" dxfId="71" priority="37">
      <formula>XEZ149=4</formula>
    </cfRule>
    <cfRule type="expression" dxfId="70" priority="38">
      <formula>XEZ149=3</formula>
    </cfRule>
    <cfRule type="expression" dxfId="69" priority="39">
      <formula>XEZ149=2</formula>
    </cfRule>
    <cfRule type="expression" dxfId="68" priority="40">
      <formula>XEZ149=1</formula>
    </cfRule>
  </conditionalFormatting>
  <conditionalFormatting sqref="E150">
    <cfRule type="expression" dxfId="67" priority="33">
      <formula>XEZ150=4</formula>
    </cfRule>
    <cfRule type="expression" dxfId="66" priority="34">
      <formula>XEZ150=3</formula>
    </cfRule>
    <cfRule type="expression" dxfId="65" priority="35">
      <formula>XEZ150=2</formula>
    </cfRule>
    <cfRule type="expression" dxfId="64" priority="36">
      <formula>XEZ150=1</formula>
    </cfRule>
  </conditionalFormatting>
  <conditionalFormatting sqref="E212">
    <cfRule type="expression" dxfId="63" priority="25">
      <formula>XEZ212=4</formula>
    </cfRule>
    <cfRule type="expression" dxfId="62" priority="26">
      <formula>XEZ212=3</formula>
    </cfRule>
    <cfRule type="expression" dxfId="61" priority="27">
      <formula>XEZ212=2</formula>
    </cfRule>
    <cfRule type="expression" dxfId="60" priority="28">
      <formula>XEZ212=1</formula>
    </cfRule>
  </conditionalFormatting>
  <conditionalFormatting sqref="E152">
    <cfRule type="expression" dxfId="59" priority="21">
      <formula>XEZ152=4</formula>
    </cfRule>
    <cfRule type="expression" dxfId="58" priority="22">
      <formula>XEZ152=3</formula>
    </cfRule>
    <cfRule type="expression" dxfId="57" priority="23">
      <formula>XEZ152=2</formula>
    </cfRule>
    <cfRule type="expression" dxfId="56" priority="24">
      <formula>XEZ152=1</formula>
    </cfRule>
  </conditionalFormatting>
  <conditionalFormatting sqref="E153">
    <cfRule type="expression" dxfId="55" priority="17">
      <formula>XEZ153=4</formula>
    </cfRule>
    <cfRule type="expression" dxfId="54" priority="18">
      <formula>XEZ153=3</formula>
    </cfRule>
    <cfRule type="expression" dxfId="53" priority="19">
      <formula>XEZ153=2</formula>
    </cfRule>
    <cfRule type="expression" dxfId="52" priority="20">
      <formula>XEZ153=1</formula>
    </cfRule>
  </conditionalFormatting>
  <conditionalFormatting sqref="E154">
    <cfRule type="expression" dxfId="51" priority="13">
      <formula>XEZ154=4</formula>
    </cfRule>
    <cfRule type="expression" dxfId="50" priority="14">
      <formula>XEZ154=3</formula>
    </cfRule>
    <cfRule type="expression" dxfId="49" priority="15">
      <formula>XEZ154=2</formula>
    </cfRule>
    <cfRule type="expression" dxfId="48" priority="16">
      <formula>XEZ154=1</formula>
    </cfRule>
  </conditionalFormatting>
  <conditionalFormatting sqref="E155:E156">
    <cfRule type="expression" dxfId="47" priority="9">
      <formula>XEZ155=4</formula>
    </cfRule>
    <cfRule type="expression" dxfId="46" priority="10">
      <formula>XEZ155=3</formula>
    </cfRule>
    <cfRule type="expression" dxfId="45" priority="11">
      <formula>XEZ155=2</formula>
    </cfRule>
    <cfRule type="expression" dxfId="44" priority="12">
      <formula>XEZ155=1</formula>
    </cfRule>
  </conditionalFormatting>
  <conditionalFormatting sqref="E157">
    <cfRule type="expression" dxfId="43" priority="5">
      <formula>XEZ157=4</formula>
    </cfRule>
    <cfRule type="expression" dxfId="42" priority="6">
      <formula>XEZ157=3</formula>
    </cfRule>
    <cfRule type="expression" dxfId="41" priority="7">
      <formula>XEZ157=2</formula>
    </cfRule>
    <cfRule type="expression" dxfId="40" priority="8">
      <formula>XEZ157=1</formula>
    </cfRule>
  </conditionalFormatting>
  <conditionalFormatting sqref="E158">
    <cfRule type="expression" dxfId="39" priority="1">
      <formula>XEZ158=4</formula>
    </cfRule>
    <cfRule type="expression" dxfId="38" priority="2">
      <formula>XEZ158=3</formula>
    </cfRule>
    <cfRule type="expression" dxfId="37" priority="3">
      <formula>XEZ158=2</formula>
    </cfRule>
    <cfRule type="expression" dxfId="36" priority="4">
      <formula>XEZ158=1</formula>
    </cfRule>
  </conditionalFormatting>
  <printOptions horizontalCentered="1"/>
  <pageMargins left="0.39370078740157483" right="0.39370078740157483" top="0.78740157480314965" bottom="0.43307086614173229" header="0.51181102362204722" footer="0.27559055118110237"/>
  <pageSetup paperSize="9" scale="90" fitToHeight="10" pageOrder="overThenDown" orientation="portrait" r:id="rId1"/>
  <headerFooter alignWithMargins="0">
    <oddHeader>&amp;L&amp;14（別紙）&amp;R&amp;P/&amp;N</oddHeader>
  </headerFooter>
  <rowBreaks count="10" manualBreakCount="10">
    <brk id="64" min="1" max="25" man="1"/>
    <brk id="161" min="1" max="25" man="1"/>
    <brk id="163" min="1" max="25" man="1"/>
    <brk id="165" min="1" max="25" man="1"/>
    <brk id="216" min="1" max="25" man="1"/>
    <brk id="261" min="1" max="4" man="1"/>
    <brk id="272" min="1" max="25" man="1"/>
    <brk id="274" min="1" max="25" man="1"/>
    <brk id="284" min="1" max="25" man="1"/>
    <brk id="332" min="1" max="2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51"/>
  </sheetPr>
  <dimension ref="A1:K224"/>
  <sheetViews>
    <sheetView showZeros="0" view="pageBreakPreview" zoomScaleNormal="100" zoomScaleSheetLayoutView="100" workbookViewId="0">
      <pane xSplit="5" ySplit="5" topLeftCell="F6" activePane="bottomRight" state="frozen"/>
      <selection activeCell="J6" sqref="J6"/>
      <selection pane="topRight" activeCell="J6" sqref="J6"/>
      <selection pane="bottomLeft" activeCell="J6" sqref="J6"/>
      <selection pane="bottomRight" activeCell="E21" sqref="E21"/>
    </sheetView>
  </sheetViews>
  <sheetFormatPr defaultColWidth="9" defaultRowHeight="22.5" customHeight="1"/>
  <cols>
    <col min="1" max="1" width="9" style="3"/>
    <col min="2" max="2" width="11" style="1" bestFit="1" customWidth="1"/>
    <col min="3" max="3" width="11.125" style="1" customWidth="1"/>
    <col min="4" max="4" width="15.625" style="1" customWidth="1"/>
    <col min="5" max="5" width="50.625" style="7" customWidth="1"/>
    <col min="6" max="6" width="11.125" style="1" customWidth="1"/>
    <col min="7" max="16384" width="9" style="1"/>
  </cols>
  <sheetData>
    <row r="1" spans="1:11" s="2" customFormat="1" ht="29.1" customHeight="1">
      <c r="A1" s="5"/>
      <c r="C1" s="25" t="str">
        <f>'（○）県北'!C1</f>
        <v>令和４年度　資源向上支払（共同）活動組織一覧表</v>
      </c>
      <c r="D1" s="25"/>
      <c r="E1" s="35"/>
    </row>
    <row r="2" spans="1:11" s="2" customFormat="1" ht="24.75" customHeight="1">
      <c r="A2" s="5"/>
      <c r="B2" s="203" t="s">
        <v>1070</v>
      </c>
      <c r="C2" s="204" t="s">
        <v>175</v>
      </c>
      <c r="D2" s="208" t="s">
        <v>826</v>
      </c>
      <c r="E2" s="219" t="s">
        <v>176</v>
      </c>
    </row>
    <row r="3" spans="1:11" s="2" customFormat="1" ht="24.75" customHeight="1">
      <c r="A3" s="5"/>
      <c r="B3" s="204"/>
      <c r="C3" s="204"/>
      <c r="D3" s="204"/>
      <c r="E3" s="220"/>
    </row>
    <row r="4" spans="1:11" ht="24.75" customHeight="1">
      <c r="B4" s="205"/>
      <c r="C4" s="205"/>
      <c r="D4" s="205"/>
      <c r="E4" s="221"/>
      <c r="F4" s="74"/>
      <c r="G4" s="74"/>
      <c r="H4" s="74"/>
      <c r="I4" s="74"/>
      <c r="J4" s="74"/>
      <c r="K4" s="74"/>
    </row>
    <row r="5" spans="1:11" ht="24.75" customHeight="1">
      <c r="B5" s="205"/>
      <c r="C5" s="205"/>
      <c r="D5" s="205"/>
      <c r="E5" s="222"/>
    </row>
    <row r="6" spans="1:11" s="8" customFormat="1" ht="28.5" customHeight="1">
      <c r="A6" s="9"/>
      <c r="B6" s="110" t="s">
        <v>811</v>
      </c>
      <c r="C6" s="14" t="s">
        <v>467</v>
      </c>
      <c r="D6" s="134" t="s">
        <v>828</v>
      </c>
      <c r="E6" s="90" t="s">
        <v>468</v>
      </c>
    </row>
    <row r="7" spans="1:11" s="8" customFormat="1" ht="28.5" customHeight="1">
      <c r="A7" s="9"/>
      <c r="B7" s="110" t="s">
        <v>811</v>
      </c>
      <c r="C7" s="13" t="s">
        <v>467</v>
      </c>
      <c r="D7" s="134" t="s">
        <v>828</v>
      </c>
      <c r="E7" s="157" t="s">
        <v>469</v>
      </c>
    </row>
    <row r="8" spans="1:11" s="8" customFormat="1" ht="28.5" customHeight="1">
      <c r="A8" s="9"/>
      <c r="B8" s="110" t="s">
        <v>811</v>
      </c>
      <c r="C8" s="13" t="s">
        <v>467</v>
      </c>
      <c r="D8" s="134" t="s">
        <v>832</v>
      </c>
      <c r="E8" s="157" t="s">
        <v>470</v>
      </c>
    </row>
    <row r="9" spans="1:11" s="8" customFormat="1" ht="28.5" customHeight="1">
      <c r="A9" s="9"/>
      <c r="B9" s="110" t="s">
        <v>811</v>
      </c>
      <c r="C9" s="96" t="s">
        <v>467</v>
      </c>
      <c r="D9" s="134" t="s">
        <v>830</v>
      </c>
      <c r="E9" s="157" t="s">
        <v>596</v>
      </c>
    </row>
    <row r="10" spans="1:11" s="8" customFormat="1" ht="28.5" customHeight="1">
      <c r="A10" s="9"/>
      <c r="B10" s="110" t="s">
        <v>811</v>
      </c>
      <c r="C10" s="96" t="s">
        <v>467</v>
      </c>
      <c r="D10" s="135" t="s">
        <v>831</v>
      </c>
      <c r="E10" s="157" t="s">
        <v>663</v>
      </c>
    </row>
    <row r="11" spans="1:11" s="8" customFormat="1" ht="28.5" customHeight="1">
      <c r="A11" s="9"/>
      <c r="B11" s="110" t="s">
        <v>811</v>
      </c>
      <c r="C11" s="107" t="s">
        <v>467</v>
      </c>
      <c r="D11" s="135" t="s">
        <v>831</v>
      </c>
      <c r="E11" s="157" t="s">
        <v>664</v>
      </c>
    </row>
    <row r="12" spans="1:11" s="8" customFormat="1" ht="28.5" customHeight="1">
      <c r="A12" s="9"/>
      <c r="B12" s="81" t="s">
        <v>811</v>
      </c>
      <c r="C12" s="84" t="s">
        <v>467</v>
      </c>
      <c r="D12" s="134" t="s">
        <v>1045</v>
      </c>
      <c r="E12" s="80" t="s">
        <v>1064</v>
      </c>
    </row>
    <row r="13" spans="1:11" s="8" customFormat="1" ht="28.5" customHeight="1" thickBot="1">
      <c r="A13" s="9"/>
      <c r="B13" s="110" t="s">
        <v>811</v>
      </c>
      <c r="C13" s="107" t="s">
        <v>467</v>
      </c>
      <c r="D13" s="134" t="s">
        <v>1135</v>
      </c>
      <c r="E13" s="108" t="s">
        <v>1151</v>
      </c>
    </row>
    <row r="14" spans="1:11" s="8" customFormat="1" ht="28.5" customHeight="1" thickTop="1" thickBot="1">
      <c r="A14" s="9" t="s">
        <v>451</v>
      </c>
      <c r="B14" s="20"/>
      <c r="C14" s="21" t="s">
        <v>119</v>
      </c>
      <c r="D14" s="21"/>
      <c r="E14" s="148">
        <f>COUNTA(E6:E13)</f>
        <v>8</v>
      </c>
    </row>
    <row r="15" spans="1:11" s="8" customFormat="1" ht="28.5" customHeight="1" thickTop="1">
      <c r="A15" s="9"/>
      <c r="B15" s="110" t="s">
        <v>811</v>
      </c>
      <c r="C15" s="14" t="s">
        <v>120</v>
      </c>
      <c r="D15" s="137" t="s">
        <v>828</v>
      </c>
      <c r="E15" s="91" t="s">
        <v>112</v>
      </c>
    </row>
    <row r="16" spans="1:11" s="8" customFormat="1" ht="28.5" customHeight="1">
      <c r="A16" s="9"/>
      <c r="B16" s="110" t="s">
        <v>811</v>
      </c>
      <c r="C16" s="11" t="s">
        <v>120</v>
      </c>
      <c r="D16" s="134" t="s">
        <v>828</v>
      </c>
      <c r="E16" s="157" t="s">
        <v>113</v>
      </c>
    </row>
    <row r="17" spans="1:5" s="8" customFormat="1" ht="28.5" customHeight="1">
      <c r="A17" s="9"/>
      <c r="B17" s="110" t="s">
        <v>811</v>
      </c>
      <c r="C17" s="11" t="s">
        <v>120</v>
      </c>
      <c r="D17" s="134" t="s">
        <v>828</v>
      </c>
      <c r="E17" s="91" t="s">
        <v>121</v>
      </c>
    </row>
    <row r="18" spans="1:5" s="8" customFormat="1" ht="28.5" customHeight="1">
      <c r="A18" s="9"/>
      <c r="B18" s="110" t="s">
        <v>811</v>
      </c>
      <c r="C18" s="14" t="s">
        <v>120</v>
      </c>
      <c r="D18" s="137" t="s">
        <v>828</v>
      </c>
      <c r="E18" s="91" t="s">
        <v>114</v>
      </c>
    </row>
    <row r="19" spans="1:5" s="8" customFormat="1" ht="28.5" customHeight="1">
      <c r="A19" s="9"/>
      <c r="B19" s="110" t="s">
        <v>811</v>
      </c>
      <c r="C19" s="14" t="s">
        <v>120</v>
      </c>
      <c r="D19" s="137" t="s">
        <v>828</v>
      </c>
      <c r="E19" s="91" t="s">
        <v>122</v>
      </c>
    </row>
    <row r="20" spans="1:5" s="8" customFormat="1" ht="28.5" customHeight="1">
      <c r="A20" s="9"/>
      <c r="B20" s="110" t="s">
        <v>811</v>
      </c>
      <c r="C20" s="14" t="s">
        <v>120</v>
      </c>
      <c r="D20" s="137" t="s">
        <v>828</v>
      </c>
      <c r="E20" s="91" t="s">
        <v>123</v>
      </c>
    </row>
    <row r="21" spans="1:5" s="8" customFormat="1" ht="28.5" customHeight="1">
      <c r="A21" s="9"/>
      <c r="B21" s="110" t="s">
        <v>811</v>
      </c>
      <c r="C21" s="14" t="s">
        <v>120</v>
      </c>
      <c r="D21" s="137" t="s">
        <v>828</v>
      </c>
      <c r="E21" s="91" t="s">
        <v>124</v>
      </c>
    </row>
    <row r="22" spans="1:5" s="8" customFormat="1" ht="28.5" customHeight="1">
      <c r="A22" s="9"/>
      <c r="B22" s="110" t="s">
        <v>811</v>
      </c>
      <c r="C22" s="14" t="s">
        <v>120</v>
      </c>
      <c r="D22" s="137" t="s">
        <v>828</v>
      </c>
      <c r="E22" s="91" t="s">
        <v>115</v>
      </c>
    </row>
    <row r="23" spans="1:5" s="8" customFormat="1" ht="28.5" customHeight="1">
      <c r="A23" s="9"/>
      <c r="B23" s="110" t="s">
        <v>811</v>
      </c>
      <c r="C23" s="106" t="s">
        <v>120</v>
      </c>
      <c r="D23" s="137" t="s">
        <v>828</v>
      </c>
      <c r="E23" s="91" t="s">
        <v>116</v>
      </c>
    </row>
    <row r="24" spans="1:5" s="8" customFormat="1" ht="28.5" customHeight="1">
      <c r="A24" s="9"/>
      <c r="B24" s="110" t="s">
        <v>811</v>
      </c>
      <c r="C24" s="106" t="s">
        <v>120</v>
      </c>
      <c r="D24" s="134" t="s">
        <v>951</v>
      </c>
      <c r="E24" s="80" t="s">
        <v>995</v>
      </c>
    </row>
    <row r="25" spans="1:5" s="8" customFormat="1" ht="28.5" customHeight="1">
      <c r="A25" s="9"/>
      <c r="B25" s="110" t="s">
        <v>811</v>
      </c>
      <c r="C25" s="106" t="s">
        <v>120</v>
      </c>
      <c r="D25" s="134" t="s">
        <v>951</v>
      </c>
      <c r="E25" s="80" t="s">
        <v>996</v>
      </c>
    </row>
    <row r="26" spans="1:5" s="8" customFormat="1" ht="28.5" customHeight="1" thickBot="1">
      <c r="A26" s="9"/>
      <c r="B26" s="110" t="s">
        <v>811</v>
      </c>
      <c r="C26" s="14" t="s">
        <v>120</v>
      </c>
      <c r="D26" s="134" t="s">
        <v>1105</v>
      </c>
      <c r="E26" s="188" t="s">
        <v>1124</v>
      </c>
    </row>
    <row r="27" spans="1:5" s="8" customFormat="1" ht="28.5" customHeight="1" thickTop="1" thickBot="1">
      <c r="A27" s="9" t="s">
        <v>158</v>
      </c>
      <c r="B27" s="20"/>
      <c r="C27" s="21" t="s">
        <v>125</v>
      </c>
      <c r="D27" s="21"/>
      <c r="E27" s="148">
        <f>COUNTA(E15:E26)</f>
        <v>12</v>
      </c>
    </row>
    <row r="28" spans="1:5" s="8" customFormat="1" ht="28.5" customHeight="1" thickTop="1">
      <c r="A28" s="9"/>
      <c r="B28" s="110" t="s">
        <v>811</v>
      </c>
      <c r="C28" s="14" t="s">
        <v>155</v>
      </c>
      <c r="D28" s="109" t="s">
        <v>832</v>
      </c>
      <c r="E28" s="90" t="s">
        <v>118</v>
      </c>
    </row>
    <row r="29" spans="1:5" s="8" customFormat="1" ht="28.5" customHeight="1">
      <c r="A29" s="9"/>
      <c r="B29" s="110" t="s">
        <v>811</v>
      </c>
      <c r="C29" s="14" t="s">
        <v>155</v>
      </c>
      <c r="D29" s="108" t="s">
        <v>832</v>
      </c>
      <c r="E29" s="157" t="s">
        <v>117</v>
      </c>
    </row>
    <row r="30" spans="1:5" s="8" customFormat="1" ht="28.5" customHeight="1">
      <c r="A30" s="9"/>
      <c r="B30" s="110" t="s">
        <v>811</v>
      </c>
      <c r="C30" s="11" t="s">
        <v>155</v>
      </c>
      <c r="D30" s="80" t="s">
        <v>832</v>
      </c>
      <c r="E30" s="91" t="s">
        <v>126</v>
      </c>
    </row>
    <row r="31" spans="1:5" s="8" customFormat="1" ht="28.5" customHeight="1">
      <c r="A31" s="9"/>
      <c r="B31" s="110" t="s">
        <v>811</v>
      </c>
      <c r="C31" s="4" t="s">
        <v>155</v>
      </c>
      <c r="D31" s="109" t="s">
        <v>832</v>
      </c>
      <c r="E31" s="90" t="s">
        <v>368</v>
      </c>
    </row>
    <row r="32" spans="1:5" s="8" customFormat="1" ht="28.5" customHeight="1">
      <c r="A32" s="9"/>
      <c r="B32" s="110" t="s">
        <v>811</v>
      </c>
      <c r="C32" s="14" t="s">
        <v>155</v>
      </c>
      <c r="D32" s="134" t="s">
        <v>834</v>
      </c>
      <c r="E32" s="108" t="s">
        <v>919</v>
      </c>
    </row>
    <row r="33" spans="1:5" s="8" customFormat="1" ht="28.5" customHeight="1">
      <c r="A33" s="9"/>
      <c r="B33" s="110" t="s">
        <v>811</v>
      </c>
      <c r="C33" s="14" t="s">
        <v>155</v>
      </c>
      <c r="D33" s="134" t="s">
        <v>834</v>
      </c>
      <c r="E33" s="157" t="s">
        <v>513</v>
      </c>
    </row>
    <row r="34" spans="1:5" s="8" customFormat="1" ht="28.5" customHeight="1">
      <c r="A34" s="9"/>
      <c r="B34" s="110" t="s">
        <v>811</v>
      </c>
      <c r="C34" s="11" t="s">
        <v>155</v>
      </c>
      <c r="D34" s="134" t="s">
        <v>834</v>
      </c>
      <c r="E34" s="80" t="s">
        <v>920</v>
      </c>
    </row>
    <row r="35" spans="1:5" s="8" customFormat="1" ht="28.5" customHeight="1">
      <c r="A35" s="9"/>
      <c r="B35" s="110" t="s">
        <v>811</v>
      </c>
      <c r="C35" s="4" t="s">
        <v>155</v>
      </c>
      <c r="D35" s="134" t="s">
        <v>834</v>
      </c>
      <c r="E35" s="109" t="s">
        <v>921</v>
      </c>
    </row>
    <row r="36" spans="1:5" s="8" customFormat="1" ht="28.5" customHeight="1">
      <c r="A36" s="9"/>
      <c r="B36" s="110" t="s">
        <v>811</v>
      </c>
      <c r="C36" s="14" t="s">
        <v>155</v>
      </c>
      <c r="D36" s="134" t="s">
        <v>834</v>
      </c>
      <c r="E36" s="108" t="s">
        <v>922</v>
      </c>
    </row>
    <row r="37" spans="1:5" s="8" customFormat="1" ht="28.5" customHeight="1">
      <c r="A37" s="9"/>
      <c r="B37" s="110" t="s">
        <v>811</v>
      </c>
      <c r="C37" s="11" t="s">
        <v>155</v>
      </c>
      <c r="D37" s="134" t="s">
        <v>834</v>
      </c>
      <c r="E37" s="91" t="s">
        <v>915</v>
      </c>
    </row>
    <row r="38" spans="1:5" s="8" customFormat="1" ht="28.5" customHeight="1">
      <c r="A38" s="9"/>
      <c r="B38" s="110" t="s">
        <v>811</v>
      </c>
      <c r="C38" s="4" t="s">
        <v>155</v>
      </c>
      <c r="D38" s="134" t="s">
        <v>834</v>
      </c>
      <c r="E38" s="109" t="s">
        <v>923</v>
      </c>
    </row>
    <row r="39" spans="1:5" s="8" customFormat="1" ht="28.5" customHeight="1">
      <c r="A39" s="9"/>
      <c r="B39" s="110" t="s">
        <v>811</v>
      </c>
      <c r="C39" s="14" t="s">
        <v>155</v>
      </c>
      <c r="D39" s="134" t="s">
        <v>834</v>
      </c>
      <c r="E39" s="108" t="s">
        <v>924</v>
      </c>
    </row>
    <row r="40" spans="1:5" s="8" customFormat="1" ht="28.5" customHeight="1">
      <c r="A40" s="9"/>
      <c r="B40" s="110" t="s">
        <v>811</v>
      </c>
      <c r="C40" s="11" t="s">
        <v>155</v>
      </c>
      <c r="D40" s="134" t="s">
        <v>834</v>
      </c>
      <c r="E40" s="80" t="s">
        <v>925</v>
      </c>
    </row>
    <row r="41" spans="1:5" s="8" customFormat="1" ht="28.5" customHeight="1">
      <c r="A41" s="9"/>
      <c r="B41" s="110" t="s">
        <v>811</v>
      </c>
      <c r="C41" s="4" t="s">
        <v>155</v>
      </c>
      <c r="D41" s="134" t="s">
        <v>834</v>
      </c>
      <c r="E41" s="90" t="s">
        <v>916</v>
      </c>
    </row>
    <row r="42" spans="1:5" ht="28.5" customHeight="1">
      <c r="B42" s="110" t="s">
        <v>811</v>
      </c>
      <c r="C42" s="4" t="s">
        <v>155</v>
      </c>
      <c r="D42" s="134" t="s">
        <v>834</v>
      </c>
      <c r="E42" s="90" t="s">
        <v>514</v>
      </c>
    </row>
    <row r="43" spans="1:5" ht="28.5" customHeight="1">
      <c r="B43" s="110" t="s">
        <v>811</v>
      </c>
      <c r="C43" s="4" t="s">
        <v>155</v>
      </c>
      <c r="D43" s="134" t="s">
        <v>830</v>
      </c>
      <c r="E43" s="90" t="s">
        <v>532</v>
      </c>
    </row>
    <row r="44" spans="1:5" ht="28.5" customHeight="1">
      <c r="B44" s="110" t="s">
        <v>811</v>
      </c>
      <c r="C44" s="4" t="s">
        <v>155</v>
      </c>
      <c r="D44" s="134" t="s">
        <v>830</v>
      </c>
      <c r="E44" s="157" t="s">
        <v>533</v>
      </c>
    </row>
    <row r="45" spans="1:5" ht="28.5" customHeight="1">
      <c r="B45" s="110" t="s">
        <v>811</v>
      </c>
      <c r="C45" s="4" t="s">
        <v>155</v>
      </c>
      <c r="D45" s="134" t="s">
        <v>830</v>
      </c>
      <c r="E45" s="157" t="s">
        <v>534</v>
      </c>
    </row>
    <row r="46" spans="1:5" ht="28.5" customHeight="1">
      <c r="B46" s="110" t="s">
        <v>811</v>
      </c>
      <c r="C46" s="84" t="s">
        <v>155</v>
      </c>
      <c r="D46" s="134" t="s">
        <v>830</v>
      </c>
      <c r="E46" s="91" t="s">
        <v>535</v>
      </c>
    </row>
    <row r="47" spans="1:5" ht="28.5" customHeight="1">
      <c r="B47" s="110" t="s">
        <v>811</v>
      </c>
      <c r="C47" s="4" t="s">
        <v>155</v>
      </c>
      <c r="D47" s="134" t="s">
        <v>830</v>
      </c>
      <c r="E47" s="90" t="s">
        <v>1092</v>
      </c>
    </row>
    <row r="48" spans="1:5" ht="28.5" customHeight="1">
      <c r="B48" s="110" t="s">
        <v>811</v>
      </c>
      <c r="C48" s="4" t="s">
        <v>155</v>
      </c>
      <c r="D48" s="134" t="s">
        <v>830</v>
      </c>
      <c r="E48" s="157" t="s">
        <v>589</v>
      </c>
    </row>
    <row r="49" spans="1:5" ht="28.5" customHeight="1">
      <c r="B49" s="110" t="s">
        <v>811</v>
      </c>
      <c r="C49" s="4" t="s">
        <v>155</v>
      </c>
      <c r="D49" s="135" t="s">
        <v>831</v>
      </c>
      <c r="E49" s="136" t="s">
        <v>917</v>
      </c>
    </row>
    <row r="50" spans="1:5" ht="28.5" customHeight="1">
      <c r="B50" s="110" t="s">
        <v>811</v>
      </c>
      <c r="C50" s="4" t="s">
        <v>155</v>
      </c>
      <c r="D50" s="135" t="s">
        <v>831</v>
      </c>
      <c r="E50" s="136" t="s">
        <v>707</v>
      </c>
    </row>
    <row r="51" spans="1:5" ht="28.5" customHeight="1">
      <c r="B51" s="110" t="s">
        <v>811</v>
      </c>
      <c r="C51" s="4" t="s">
        <v>155</v>
      </c>
      <c r="D51" s="135" t="s">
        <v>831</v>
      </c>
      <c r="E51" s="136" t="s">
        <v>918</v>
      </c>
    </row>
    <row r="52" spans="1:5" ht="28.5" customHeight="1">
      <c r="B52" s="81" t="s">
        <v>811</v>
      </c>
      <c r="C52" s="84" t="s">
        <v>155</v>
      </c>
      <c r="D52" s="134" t="s">
        <v>831</v>
      </c>
      <c r="E52" s="98" t="s">
        <v>715</v>
      </c>
    </row>
    <row r="53" spans="1:5" ht="28.5" customHeight="1" thickBot="1">
      <c r="B53" s="110" t="s">
        <v>811</v>
      </c>
      <c r="C53" s="4" t="s">
        <v>155</v>
      </c>
      <c r="D53" s="134" t="s">
        <v>951</v>
      </c>
      <c r="E53" s="98" t="s">
        <v>997</v>
      </c>
    </row>
    <row r="54" spans="1:5" ht="28.5" customHeight="1" thickTop="1" thickBot="1">
      <c r="A54" s="3" t="s">
        <v>154</v>
      </c>
      <c r="B54" s="22"/>
      <c r="C54" s="23" t="s">
        <v>156</v>
      </c>
      <c r="D54" s="23"/>
      <c r="E54" s="148">
        <f>COUNTA(E28:E53)</f>
        <v>26</v>
      </c>
    </row>
    <row r="55" spans="1:5" ht="28.5" customHeight="1" thickTop="1" thickBot="1">
      <c r="B55" s="169" t="s">
        <v>926</v>
      </c>
      <c r="C55" s="37">
        <f>COUNTA(C14,C27,C54)</f>
        <v>3</v>
      </c>
      <c r="D55" s="37"/>
      <c r="E55" s="168">
        <f>SUM(E14,E27,E54)</f>
        <v>46</v>
      </c>
    </row>
    <row r="56" spans="1:5" ht="28.5" customHeight="1" thickTop="1"/>
    <row r="57" spans="1:5" ht="28.5" customHeight="1"/>
    <row r="224" spans="3:5" ht="22.5" customHeight="1">
      <c r="C224" s="17">
        <f>C55</f>
        <v>3</v>
      </c>
      <c r="D224" s="17"/>
      <c r="E224" s="18">
        <f t="shared" ref="E224" si="0">E55</f>
        <v>46</v>
      </c>
    </row>
  </sheetData>
  <mergeCells count="4">
    <mergeCell ref="B2:B5"/>
    <mergeCell ref="C2:C5"/>
    <mergeCell ref="E2:E5"/>
    <mergeCell ref="D2:D5"/>
  </mergeCells>
  <phoneticPr fontId="12"/>
  <conditionalFormatting sqref="E26">
    <cfRule type="expression" dxfId="35" priority="1">
      <formula>XEZ26=4</formula>
    </cfRule>
    <cfRule type="expression" dxfId="34" priority="2">
      <formula>XEZ26=3</formula>
    </cfRule>
    <cfRule type="expression" dxfId="33" priority="3">
      <formula>XEZ26=2</formula>
    </cfRule>
    <cfRule type="expression" dxfId="32" priority="4">
      <formula>XEZ26=1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90" orientation="portrait" r:id="rId1"/>
  <headerFooter alignWithMargins="0">
    <oddHeader>&amp;L&amp;14（別紙）&amp;R&amp;P/&amp;N</oddHeader>
  </headerFooter>
  <rowBreaks count="2" manualBreakCount="2">
    <brk id="14" max="16383" man="1"/>
    <brk id="27" min="1" max="2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5"/>
  </sheetPr>
  <dimension ref="A1:F133"/>
  <sheetViews>
    <sheetView showZeros="0" view="pageBreakPreview" zoomScaleNormal="100" zoomScaleSheetLayoutView="100" workbookViewId="0">
      <pane xSplit="5" ySplit="5" topLeftCell="F63" activePane="bottomRight" state="frozen"/>
      <selection activeCell="J6" sqref="J6"/>
      <selection pane="topRight" activeCell="J6" sqref="J6"/>
      <selection pane="bottomLeft" activeCell="J6" sqref="J6"/>
      <selection pane="bottomRight" activeCell="A32" sqref="A32:XFD32"/>
    </sheetView>
  </sheetViews>
  <sheetFormatPr defaultColWidth="9" defaultRowHeight="22.5" customHeight="1"/>
  <cols>
    <col min="1" max="1" width="9" style="9"/>
    <col min="2" max="2" width="11" style="8" bestFit="1" customWidth="1"/>
    <col min="3" max="3" width="11.125" style="8" customWidth="1"/>
    <col min="4" max="4" width="15.625" style="8" customWidth="1"/>
    <col min="5" max="5" width="50.625" style="28" customWidth="1"/>
    <col min="6" max="6" width="11.125" style="8" customWidth="1"/>
    <col min="7" max="16384" width="9" style="8"/>
  </cols>
  <sheetData>
    <row r="1" spans="1:6" s="2" customFormat="1" ht="29.1" customHeight="1">
      <c r="A1" s="5"/>
      <c r="C1" s="25" t="str">
        <f>'（○）県北'!C1</f>
        <v>令和４年度　資源向上支払（共同）活動組織一覧表</v>
      </c>
      <c r="D1" s="25"/>
      <c r="E1" s="35"/>
    </row>
    <row r="2" spans="1:6" s="2" customFormat="1" ht="24.75" customHeight="1">
      <c r="A2" s="5"/>
      <c r="B2" s="203" t="s">
        <v>1070</v>
      </c>
      <c r="C2" s="204" t="s">
        <v>175</v>
      </c>
      <c r="D2" s="208" t="s">
        <v>826</v>
      </c>
      <c r="E2" s="211" t="s">
        <v>176</v>
      </c>
    </row>
    <row r="3" spans="1:6" s="2" customFormat="1" ht="24.75" customHeight="1">
      <c r="A3" s="5"/>
      <c r="B3" s="204"/>
      <c r="C3" s="204"/>
      <c r="D3" s="204"/>
      <c r="E3" s="212"/>
    </row>
    <row r="4" spans="1:6" ht="24.75" customHeight="1">
      <c r="B4" s="205"/>
      <c r="C4" s="205"/>
      <c r="D4" s="205"/>
      <c r="E4" s="213"/>
      <c r="F4" s="73"/>
    </row>
    <row r="5" spans="1:6" ht="29.25" customHeight="1">
      <c r="B5" s="205"/>
      <c r="C5" s="205"/>
      <c r="D5" s="205"/>
      <c r="E5" s="214"/>
    </row>
    <row r="6" spans="1:6" s="26" customFormat="1" ht="28.5" customHeight="1">
      <c r="A6" s="42"/>
      <c r="B6" s="81" t="s">
        <v>812</v>
      </c>
      <c r="C6" s="11" t="s">
        <v>217</v>
      </c>
      <c r="D6" s="80" t="s">
        <v>833</v>
      </c>
      <c r="E6" s="138" t="s">
        <v>371</v>
      </c>
    </row>
    <row r="7" spans="1:6" s="26" customFormat="1" ht="28.5" customHeight="1">
      <c r="A7" s="42"/>
      <c r="B7" s="81" t="s">
        <v>812</v>
      </c>
      <c r="C7" s="11" t="s">
        <v>217</v>
      </c>
      <c r="D7" s="80" t="s">
        <v>833</v>
      </c>
      <c r="E7" s="138" t="s">
        <v>369</v>
      </c>
    </row>
    <row r="8" spans="1:6" s="26" customFormat="1" ht="28.5" customHeight="1">
      <c r="A8" s="42"/>
      <c r="B8" s="81" t="s">
        <v>812</v>
      </c>
      <c r="C8" s="13" t="s">
        <v>217</v>
      </c>
      <c r="D8" s="108" t="s">
        <v>833</v>
      </c>
      <c r="E8" s="170" t="s">
        <v>370</v>
      </c>
    </row>
    <row r="9" spans="1:6" s="26" customFormat="1" ht="28.5" customHeight="1">
      <c r="A9" s="42"/>
      <c r="B9" s="81" t="s">
        <v>812</v>
      </c>
      <c r="C9" s="13" t="s">
        <v>217</v>
      </c>
      <c r="D9" s="134" t="s">
        <v>834</v>
      </c>
      <c r="E9" s="108" t="s">
        <v>944</v>
      </c>
    </row>
    <row r="10" spans="1:6" s="26" customFormat="1" ht="28.5" customHeight="1">
      <c r="A10" s="42"/>
      <c r="B10" s="81" t="s">
        <v>812</v>
      </c>
      <c r="C10" s="13" t="s">
        <v>217</v>
      </c>
      <c r="D10" s="135" t="s">
        <v>831</v>
      </c>
      <c r="E10" s="138" t="s">
        <v>1093</v>
      </c>
    </row>
    <row r="11" spans="1:6" s="26" customFormat="1" ht="28.5" customHeight="1">
      <c r="A11" s="42"/>
      <c r="B11" s="81" t="s">
        <v>812</v>
      </c>
      <c r="C11" s="84" t="s">
        <v>217</v>
      </c>
      <c r="D11" s="134" t="s">
        <v>830</v>
      </c>
      <c r="E11" s="171" t="s">
        <v>623</v>
      </c>
    </row>
    <row r="12" spans="1:6" s="26" customFormat="1" ht="28.5" customHeight="1">
      <c r="A12" s="42"/>
      <c r="B12" s="81" t="s">
        <v>812</v>
      </c>
      <c r="C12" s="84" t="s">
        <v>217</v>
      </c>
      <c r="D12" s="134" t="s">
        <v>830</v>
      </c>
      <c r="E12" s="171" t="s">
        <v>1094</v>
      </c>
    </row>
    <row r="13" spans="1:6" s="26" customFormat="1" ht="28.5" customHeight="1">
      <c r="A13" s="42"/>
      <c r="B13" s="81" t="s">
        <v>812</v>
      </c>
      <c r="C13" s="84" t="s">
        <v>217</v>
      </c>
      <c r="D13" s="134" t="s">
        <v>830</v>
      </c>
      <c r="E13" s="171" t="s">
        <v>927</v>
      </c>
    </row>
    <row r="14" spans="1:6" s="26" customFormat="1" ht="28.5" customHeight="1">
      <c r="A14" s="42"/>
      <c r="B14" s="81" t="s">
        <v>812</v>
      </c>
      <c r="C14" s="84" t="s">
        <v>217</v>
      </c>
      <c r="D14" s="135" t="s">
        <v>831</v>
      </c>
      <c r="E14" s="171" t="s">
        <v>928</v>
      </c>
    </row>
    <row r="15" spans="1:6" s="26" customFormat="1" ht="28.5" customHeight="1">
      <c r="A15" s="42"/>
      <c r="B15" s="81" t="s">
        <v>812</v>
      </c>
      <c r="C15" s="84" t="s">
        <v>217</v>
      </c>
      <c r="D15" s="134" t="s">
        <v>830</v>
      </c>
      <c r="E15" s="171" t="s">
        <v>929</v>
      </c>
    </row>
    <row r="16" spans="1:6" s="26" customFormat="1" ht="28.5" customHeight="1">
      <c r="A16" s="42"/>
      <c r="B16" s="81" t="s">
        <v>812</v>
      </c>
      <c r="C16" s="84" t="s">
        <v>217</v>
      </c>
      <c r="D16" s="134" t="s">
        <v>830</v>
      </c>
      <c r="E16" s="171" t="s">
        <v>930</v>
      </c>
    </row>
    <row r="17" spans="1:5" s="26" customFormat="1" ht="28.5" customHeight="1">
      <c r="A17" s="42"/>
      <c r="B17" s="81" t="s">
        <v>812</v>
      </c>
      <c r="C17" s="84" t="s">
        <v>217</v>
      </c>
      <c r="D17" s="135" t="s">
        <v>831</v>
      </c>
      <c r="E17" s="162" t="s">
        <v>931</v>
      </c>
    </row>
    <row r="18" spans="1:5" s="26" customFormat="1" ht="28.5" customHeight="1">
      <c r="A18" s="42"/>
      <c r="B18" s="81" t="s">
        <v>812</v>
      </c>
      <c r="C18" s="84" t="s">
        <v>217</v>
      </c>
      <c r="D18" s="135" t="s">
        <v>831</v>
      </c>
      <c r="E18" s="98" t="s">
        <v>753</v>
      </c>
    </row>
    <row r="19" spans="1:5" s="26" customFormat="1" ht="28.5" customHeight="1">
      <c r="A19" s="42"/>
      <c r="B19" s="81" t="s">
        <v>812</v>
      </c>
      <c r="C19" s="84" t="s">
        <v>217</v>
      </c>
      <c r="D19" s="135" t="s">
        <v>831</v>
      </c>
      <c r="E19" s="136" t="s">
        <v>754</v>
      </c>
    </row>
    <row r="20" spans="1:5" s="26" customFormat="1" ht="28.5" customHeight="1">
      <c r="A20" s="42"/>
      <c r="B20" s="81" t="s">
        <v>812</v>
      </c>
      <c r="C20" s="84" t="s">
        <v>217</v>
      </c>
      <c r="D20" s="135" t="s">
        <v>831</v>
      </c>
      <c r="E20" s="98" t="s">
        <v>755</v>
      </c>
    </row>
    <row r="21" spans="1:5" s="26" customFormat="1" ht="28.5" customHeight="1">
      <c r="A21" s="42"/>
      <c r="B21" s="81" t="s">
        <v>812</v>
      </c>
      <c r="C21" s="84" t="s">
        <v>217</v>
      </c>
      <c r="D21" s="135" t="s">
        <v>831</v>
      </c>
      <c r="E21" s="136" t="s">
        <v>756</v>
      </c>
    </row>
    <row r="22" spans="1:5" s="26" customFormat="1" ht="28.5" customHeight="1">
      <c r="A22" s="42"/>
      <c r="B22" s="81" t="s">
        <v>812</v>
      </c>
      <c r="C22" s="84" t="s">
        <v>217</v>
      </c>
      <c r="D22" s="134" t="s">
        <v>951</v>
      </c>
      <c r="E22" s="176" t="s">
        <v>998</v>
      </c>
    </row>
    <row r="23" spans="1:5" s="26" customFormat="1" ht="28.5" customHeight="1">
      <c r="A23" s="42"/>
      <c r="B23" s="81" t="s">
        <v>812</v>
      </c>
      <c r="C23" s="84" t="s">
        <v>217</v>
      </c>
      <c r="D23" s="134" t="s">
        <v>951</v>
      </c>
      <c r="E23" s="176" t="s">
        <v>999</v>
      </c>
    </row>
    <row r="24" spans="1:5" s="26" customFormat="1" ht="28.5" customHeight="1">
      <c r="A24" s="42"/>
      <c r="B24" s="81" t="s">
        <v>812</v>
      </c>
      <c r="C24" s="84" t="s">
        <v>217</v>
      </c>
      <c r="D24" s="135" t="s">
        <v>951</v>
      </c>
      <c r="E24" s="176" t="s">
        <v>1000</v>
      </c>
    </row>
    <row r="25" spans="1:5" s="26" customFormat="1" ht="28.5" customHeight="1">
      <c r="A25" s="42"/>
      <c r="B25" s="81" t="s">
        <v>812</v>
      </c>
      <c r="C25" s="84" t="s">
        <v>217</v>
      </c>
      <c r="D25" s="135" t="s">
        <v>1005</v>
      </c>
      <c r="E25" s="176" t="s">
        <v>1032</v>
      </c>
    </row>
    <row r="26" spans="1:5" s="26" customFormat="1" ht="28.5" customHeight="1">
      <c r="A26" s="42"/>
      <c r="B26" s="81" t="s">
        <v>812</v>
      </c>
      <c r="C26" s="84" t="s">
        <v>217</v>
      </c>
      <c r="D26" s="135" t="s">
        <v>1005</v>
      </c>
      <c r="E26" s="176" t="s">
        <v>1033</v>
      </c>
    </row>
    <row r="27" spans="1:5" s="26" customFormat="1" ht="28.5" customHeight="1">
      <c r="A27" s="42"/>
      <c r="B27" s="81" t="s">
        <v>812</v>
      </c>
      <c r="C27" s="84" t="s">
        <v>217</v>
      </c>
      <c r="D27" s="135" t="s">
        <v>1045</v>
      </c>
      <c r="E27" s="136" t="s">
        <v>1065</v>
      </c>
    </row>
    <row r="28" spans="1:5" s="26" customFormat="1" ht="28.5" customHeight="1">
      <c r="A28" s="42"/>
      <c r="B28" s="81" t="s">
        <v>812</v>
      </c>
      <c r="C28" s="84" t="s">
        <v>217</v>
      </c>
      <c r="D28" s="135" t="s">
        <v>1071</v>
      </c>
      <c r="E28" s="136" t="s">
        <v>1095</v>
      </c>
    </row>
    <row r="29" spans="1:5" s="26" customFormat="1" ht="28.5" customHeight="1" thickBot="1">
      <c r="A29" s="42"/>
      <c r="B29" s="81" t="s">
        <v>812</v>
      </c>
      <c r="C29" s="84" t="s">
        <v>217</v>
      </c>
      <c r="D29" s="134" t="s">
        <v>1105</v>
      </c>
      <c r="E29" s="194" t="s">
        <v>1125</v>
      </c>
    </row>
    <row r="30" spans="1:5" ht="28.5" customHeight="1" thickTop="1" thickBot="1">
      <c r="B30" s="20"/>
      <c r="C30" s="83" t="s">
        <v>218</v>
      </c>
      <c r="D30" s="21"/>
      <c r="E30" s="148">
        <f>COUNTA(E6:E29)</f>
        <v>24</v>
      </c>
    </row>
    <row r="31" spans="1:5" s="26" customFormat="1" ht="28.5" customHeight="1" thickTop="1">
      <c r="A31" s="42"/>
      <c r="B31" s="81" t="s">
        <v>812</v>
      </c>
      <c r="C31" s="14" t="s">
        <v>170</v>
      </c>
      <c r="D31" s="134" t="s">
        <v>828</v>
      </c>
      <c r="E31" s="90" t="s">
        <v>129</v>
      </c>
    </row>
    <row r="32" spans="1:5" s="26" customFormat="1" ht="28.5" customHeight="1">
      <c r="A32" s="42"/>
      <c r="B32" s="81" t="s">
        <v>812</v>
      </c>
      <c r="C32" s="11" t="s">
        <v>170</v>
      </c>
      <c r="D32" s="134" t="s">
        <v>828</v>
      </c>
      <c r="E32" s="91" t="s">
        <v>130</v>
      </c>
    </row>
    <row r="33" spans="1:5" s="26" customFormat="1" ht="28.5" customHeight="1">
      <c r="A33" s="42"/>
      <c r="B33" s="81" t="s">
        <v>812</v>
      </c>
      <c r="C33" s="11" t="s">
        <v>170</v>
      </c>
      <c r="D33" s="134" t="s">
        <v>828</v>
      </c>
      <c r="E33" s="91" t="s">
        <v>131</v>
      </c>
    </row>
    <row r="34" spans="1:5" s="26" customFormat="1" ht="28.5" customHeight="1">
      <c r="A34" s="42"/>
      <c r="B34" s="81" t="s">
        <v>812</v>
      </c>
      <c r="C34" s="11" t="s">
        <v>170</v>
      </c>
      <c r="D34" s="134" t="s">
        <v>828</v>
      </c>
      <c r="E34" s="91" t="s">
        <v>132</v>
      </c>
    </row>
    <row r="35" spans="1:5" s="26" customFormat="1" ht="28.5" customHeight="1">
      <c r="A35" s="42"/>
      <c r="B35" s="81" t="s">
        <v>812</v>
      </c>
      <c r="C35" s="11" t="s">
        <v>170</v>
      </c>
      <c r="D35" s="134" t="s">
        <v>828</v>
      </c>
      <c r="E35" s="91" t="s">
        <v>133</v>
      </c>
    </row>
    <row r="36" spans="1:5" s="26" customFormat="1" ht="28.5" customHeight="1">
      <c r="A36" s="42"/>
      <c r="B36" s="81" t="s">
        <v>812</v>
      </c>
      <c r="C36" s="11" t="s">
        <v>170</v>
      </c>
      <c r="D36" s="134" t="s">
        <v>828</v>
      </c>
      <c r="E36" s="91" t="s">
        <v>134</v>
      </c>
    </row>
    <row r="37" spans="1:5" s="26" customFormat="1" ht="28.5" customHeight="1">
      <c r="A37" s="42"/>
      <c r="B37" s="81" t="s">
        <v>812</v>
      </c>
      <c r="C37" s="11" t="s">
        <v>170</v>
      </c>
      <c r="D37" s="134" t="s">
        <v>828</v>
      </c>
      <c r="E37" s="91" t="s">
        <v>135</v>
      </c>
    </row>
    <row r="38" spans="1:5" s="26" customFormat="1" ht="28.5" customHeight="1">
      <c r="A38" s="42"/>
      <c r="B38" s="81" t="s">
        <v>812</v>
      </c>
      <c r="C38" s="11" t="s">
        <v>170</v>
      </c>
      <c r="D38" s="134" t="s">
        <v>828</v>
      </c>
      <c r="E38" s="91" t="s">
        <v>932</v>
      </c>
    </row>
    <row r="39" spans="1:5" s="26" customFormat="1" ht="28.5" customHeight="1">
      <c r="A39" s="42"/>
      <c r="B39" s="81" t="s">
        <v>812</v>
      </c>
      <c r="C39" s="11" t="s">
        <v>170</v>
      </c>
      <c r="D39" s="134" t="s">
        <v>828</v>
      </c>
      <c r="E39" s="91" t="s">
        <v>933</v>
      </c>
    </row>
    <row r="40" spans="1:5" s="26" customFormat="1" ht="28.5" customHeight="1">
      <c r="A40" s="42"/>
      <c r="B40" s="81" t="s">
        <v>812</v>
      </c>
      <c r="C40" s="11" t="s">
        <v>170</v>
      </c>
      <c r="D40" s="134" t="s">
        <v>828</v>
      </c>
      <c r="E40" s="91" t="s">
        <v>934</v>
      </c>
    </row>
    <row r="41" spans="1:5" s="26" customFormat="1" ht="28.5" customHeight="1">
      <c r="A41" s="42"/>
      <c r="B41" s="81" t="s">
        <v>812</v>
      </c>
      <c r="C41" s="11" t="s">
        <v>170</v>
      </c>
      <c r="D41" s="134" t="s">
        <v>828</v>
      </c>
      <c r="E41" s="91" t="s">
        <v>935</v>
      </c>
    </row>
    <row r="42" spans="1:5" s="26" customFormat="1" ht="28.5" customHeight="1">
      <c r="A42" s="42"/>
      <c r="B42" s="81" t="s">
        <v>812</v>
      </c>
      <c r="C42" s="11" t="s">
        <v>170</v>
      </c>
      <c r="D42" s="134" t="s">
        <v>828</v>
      </c>
      <c r="E42" s="91" t="s">
        <v>936</v>
      </c>
    </row>
    <row r="43" spans="1:5" s="26" customFormat="1" ht="28.5" customHeight="1">
      <c r="A43" s="42"/>
      <c r="B43" s="81" t="s">
        <v>812</v>
      </c>
      <c r="C43" s="11" t="s">
        <v>170</v>
      </c>
      <c r="D43" s="134" t="s">
        <v>828</v>
      </c>
      <c r="E43" s="91" t="s">
        <v>937</v>
      </c>
    </row>
    <row r="44" spans="1:5" s="26" customFormat="1" ht="28.5" customHeight="1">
      <c r="A44" s="42"/>
      <c r="B44" s="81" t="s">
        <v>812</v>
      </c>
      <c r="C44" s="11" t="s">
        <v>170</v>
      </c>
      <c r="D44" s="134" t="s">
        <v>828</v>
      </c>
      <c r="E44" s="91" t="s">
        <v>938</v>
      </c>
    </row>
    <row r="45" spans="1:5" s="26" customFormat="1" ht="28.5" customHeight="1">
      <c r="A45" s="42"/>
      <c r="B45" s="81" t="s">
        <v>812</v>
      </c>
      <c r="C45" s="11" t="s">
        <v>170</v>
      </c>
      <c r="D45" s="134" t="s">
        <v>828</v>
      </c>
      <c r="E45" s="91" t="s">
        <v>939</v>
      </c>
    </row>
    <row r="46" spans="1:5" s="26" customFormat="1" ht="28.5" customHeight="1">
      <c r="A46" s="42"/>
      <c r="B46" s="81" t="s">
        <v>812</v>
      </c>
      <c r="C46" s="11" t="s">
        <v>170</v>
      </c>
      <c r="D46" s="134" t="s">
        <v>828</v>
      </c>
      <c r="E46" s="91" t="s">
        <v>940</v>
      </c>
    </row>
    <row r="47" spans="1:5" s="26" customFormat="1" ht="28.5" customHeight="1">
      <c r="A47" s="42"/>
      <c r="B47" s="81" t="s">
        <v>812</v>
      </c>
      <c r="C47" s="11" t="s">
        <v>170</v>
      </c>
      <c r="D47" s="134" t="s">
        <v>828</v>
      </c>
      <c r="E47" s="91" t="s">
        <v>941</v>
      </c>
    </row>
    <row r="48" spans="1:5" s="26" customFormat="1" ht="28.5" customHeight="1">
      <c r="A48" s="42"/>
      <c r="B48" s="81" t="s">
        <v>812</v>
      </c>
      <c r="C48" s="11" t="s">
        <v>170</v>
      </c>
      <c r="D48" s="134" t="s">
        <v>828</v>
      </c>
      <c r="E48" s="91" t="s">
        <v>219</v>
      </c>
    </row>
    <row r="49" spans="1:5" s="26" customFormat="1" ht="28.5" customHeight="1">
      <c r="A49" s="42"/>
      <c r="B49" s="81" t="s">
        <v>812</v>
      </c>
      <c r="C49" s="11" t="s">
        <v>170</v>
      </c>
      <c r="D49" s="134" t="s">
        <v>828</v>
      </c>
      <c r="E49" s="91" t="s">
        <v>136</v>
      </c>
    </row>
    <row r="50" spans="1:5" s="26" customFormat="1" ht="28.5" customHeight="1">
      <c r="A50" s="42"/>
      <c r="B50" s="81" t="s">
        <v>812</v>
      </c>
      <c r="C50" s="11" t="s">
        <v>170</v>
      </c>
      <c r="D50" s="134" t="s">
        <v>828</v>
      </c>
      <c r="E50" s="91" t="s">
        <v>942</v>
      </c>
    </row>
    <row r="51" spans="1:5" s="26" customFormat="1" ht="28.5" customHeight="1">
      <c r="A51" s="42"/>
      <c r="B51" s="81" t="s">
        <v>812</v>
      </c>
      <c r="C51" s="11" t="s">
        <v>170</v>
      </c>
      <c r="D51" s="134" t="s">
        <v>829</v>
      </c>
      <c r="E51" s="91" t="s">
        <v>137</v>
      </c>
    </row>
    <row r="52" spans="1:5" s="26" customFormat="1" ht="28.5" customHeight="1">
      <c r="A52" s="42"/>
      <c r="B52" s="81" t="s">
        <v>812</v>
      </c>
      <c r="C52" s="11" t="s">
        <v>170</v>
      </c>
      <c r="D52" s="134" t="s">
        <v>829</v>
      </c>
      <c r="E52" s="91" t="s">
        <v>138</v>
      </c>
    </row>
    <row r="53" spans="1:5" s="26" customFormat="1" ht="28.5" customHeight="1">
      <c r="A53" s="42"/>
      <c r="B53" s="81" t="s">
        <v>812</v>
      </c>
      <c r="C53" s="11" t="s">
        <v>170</v>
      </c>
      <c r="D53" s="134" t="s">
        <v>829</v>
      </c>
      <c r="E53" s="91" t="s">
        <v>139</v>
      </c>
    </row>
    <row r="54" spans="1:5" s="26" customFormat="1" ht="28.5" customHeight="1">
      <c r="A54" s="42"/>
      <c r="B54" s="81" t="s">
        <v>812</v>
      </c>
      <c r="C54" s="11" t="s">
        <v>170</v>
      </c>
      <c r="D54" s="134" t="s">
        <v>829</v>
      </c>
      <c r="E54" s="91" t="s">
        <v>140</v>
      </c>
    </row>
    <row r="55" spans="1:5" s="26" customFormat="1" ht="28.5" customHeight="1">
      <c r="A55" s="42"/>
      <c r="B55" s="81" t="s">
        <v>812</v>
      </c>
      <c r="C55" s="11" t="s">
        <v>170</v>
      </c>
      <c r="D55" s="134" t="s">
        <v>829</v>
      </c>
      <c r="E55" s="91" t="s">
        <v>141</v>
      </c>
    </row>
    <row r="56" spans="1:5" s="26" customFormat="1" ht="28.5" customHeight="1">
      <c r="A56" s="42"/>
      <c r="B56" s="81" t="s">
        <v>812</v>
      </c>
      <c r="C56" s="11" t="s">
        <v>170</v>
      </c>
      <c r="D56" s="134" t="s">
        <v>946</v>
      </c>
      <c r="E56" s="91" t="s">
        <v>372</v>
      </c>
    </row>
    <row r="57" spans="1:5" s="26" customFormat="1" ht="28.5" customHeight="1">
      <c r="A57" s="42"/>
      <c r="B57" s="81" t="s">
        <v>812</v>
      </c>
      <c r="C57" s="11" t="s">
        <v>170</v>
      </c>
      <c r="D57" s="134" t="s">
        <v>946</v>
      </c>
      <c r="E57" s="91" t="s">
        <v>373</v>
      </c>
    </row>
    <row r="58" spans="1:5" s="89" customFormat="1" ht="28.5" customHeight="1">
      <c r="A58" s="88"/>
      <c r="B58" s="81" t="s">
        <v>812</v>
      </c>
      <c r="C58" s="84" t="s">
        <v>170</v>
      </c>
      <c r="D58" s="134" t="s">
        <v>946</v>
      </c>
      <c r="E58" s="91" t="s">
        <v>374</v>
      </c>
    </row>
    <row r="59" spans="1:5" s="89" customFormat="1" ht="28.5" customHeight="1">
      <c r="A59" s="88"/>
      <c r="B59" s="81" t="s">
        <v>812</v>
      </c>
      <c r="C59" s="84" t="s">
        <v>170</v>
      </c>
      <c r="D59" s="134" t="s">
        <v>946</v>
      </c>
      <c r="E59" s="91" t="s">
        <v>397</v>
      </c>
    </row>
    <row r="60" spans="1:5" s="89" customFormat="1" ht="28.5" customHeight="1">
      <c r="A60" s="88"/>
      <c r="B60" s="81" t="s">
        <v>812</v>
      </c>
      <c r="C60" s="84" t="s">
        <v>170</v>
      </c>
      <c r="D60" s="134" t="s">
        <v>946</v>
      </c>
      <c r="E60" s="91" t="s">
        <v>142</v>
      </c>
    </row>
    <row r="61" spans="1:5" s="89" customFormat="1" ht="28.5" customHeight="1">
      <c r="A61" s="88"/>
      <c r="B61" s="81" t="s">
        <v>812</v>
      </c>
      <c r="C61" s="107" t="s">
        <v>170</v>
      </c>
      <c r="D61" s="135" t="s">
        <v>946</v>
      </c>
      <c r="E61" s="157" t="s">
        <v>375</v>
      </c>
    </row>
    <row r="62" spans="1:5" s="89" customFormat="1" ht="28.5" customHeight="1">
      <c r="A62" s="88"/>
      <c r="B62" s="81" t="s">
        <v>812</v>
      </c>
      <c r="C62" s="84" t="s">
        <v>170</v>
      </c>
      <c r="D62" s="135" t="s">
        <v>834</v>
      </c>
      <c r="E62" s="80" t="s">
        <v>945</v>
      </c>
    </row>
    <row r="63" spans="1:5" s="89" customFormat="1" ht="28.5" customHeight="1">
      <c r="A63" s="88"/>
      <c r="B63" s="81" t="s">
        <v>812</v>
      </c>
      <c r="C63" s="4" t="s">
        <v>170</v>
      </c>
      <c r="D63" s="134" t="s">
        <v>830</v>
      </c>
      <c r="E63" s="90" t="s">
        <v>590</v>
      </c>
    </row>
    <row r="64" spans="1:5" s="89" customFormat="1" ht="28.5" customHeight="1">
      <c r="A64" s="88"/>
      <c r="B64" s="81" t="s">
        <v>812</v>
      </c>
      <c r="C64" s="4" t="s">
        <v>170</v>
      </c>
      <c r="D64" s="134" t="s">
        <v>830</v>
      </c>
      <c r="E64" s="162" t="s">
        <v>624</v>
      </c>
    </row>
    <row r="65" spans="1:5" s="89" customFormat="1" ht="28.5" customHeight="1">
      <c r="A65" s="88"/>
      <c r="B65" s="81" t="s">
        <v>812</v>
      </c>
      <c r="C65" s="84" t="s">
        <v>170</v>
      </c>
      <c r="D65" s="134" t="s">
        <v>830</v>
      </c>
      <c r="E65" s="162" t="s">
        <v>625</v>
      </c>
    </row>
    <row r="66" spans="1:5" s="89" customFormat="1" ht="28.5" customHeight="1">
      <c r="A66" s="88"/>
      <c r="B66" s="81" t="s">
        <v>812</v>
      </c>
      <c r="C66" s="84" t="s">
        <v>170</v>
      </c>
      <c r="D66" s="134" t="s">
        <v>830</v>
      </c>
      <c r="E66" s="162" t="s">
        <v>626</v>
      </c>
    </row>
    <row r="67" spans="1:5" s="89" customFormat="1" ht="28.5" customHeight="1">
      <c r="A67" s="88"/>
      <c r="B67" s="81" t="s">
        <v>812</v>
      </c>
      <c r="C67" s="84" t="s">
        <v>170</v>
      </c>
      <c r="D67" s="134" t="s">
        <v>830</v>
      </c>
      <c r="E67" s="162" t="s">
        <v>627</v>
      </c>
    </row>
    <row r="68" spans="1:5" s="89" customFormat="1" ht="28.5" customHeight="1">
      <c r="A68" s="88"/>
      <c r="B68" s="81" t="s">
        <v>812</v>
      </c>
      <c r="C68" s="84" t="s">
        <v>170</v>
      </c>
      <c r="D68" s="134" t="s">
        <v>830</v>
      </c>
      <c r="E68" s="184" t="s">
        <v>628</v>
      </c>
    </row>
    <row r="69" spans="1:5" s="89" customFormat="1" ht="28.5" customHeight="1">
      <c r="A69" s="88"/>
      <c r="B69" s="81" t="s">
        <v>812</v>
      </c>
      <c r="C69" s="84" t="s">
        <v>170</v>
      </c>
      <c r="D69" s="135" t="s">
        <v>1005</v>
      </c>
      <c r="E69" s="153" t="s">
        <v>1034</v>
      </c>
    </row>
    <row r="70" spans="1:5" s="89" customFormat="1" ht="28.5" customHeight="1">
      <c r="A70" s="88"/>
      <c r="B70" s="81" t="s">
        <v>812</v>
      </c>
      <c r="C70" s="84" t="s">
        <v>170</v>
      </c>
      <c r="D70" s="135" t="s">
        <v>1045</v>
      </c>
      <c r="E70" s="153" t="s">
        <v>1066</v>
      </c>
    </row>
    <row r="71" spans="1:5" s="89" customFormat="1" ht="28.5" customHeight="1">
      <c r="A71" s="88"/>
      <c r="B71" s="81" t="s">
        <v>812</v>
      </c>
      <c r="C71" s="84" t="s">
        <v>170</v>
      </c>
      <c r="D71" s="135" t="s">
        <v>1045</v>
      </c>
      <c r="E71" s="153" t="s">
        <v>1067</v>
      </c>
    </row>
    <row r="72" spans="1:5" s="89" customFormat="1" ht="28.5" customHeight="1">
      <c r="A72" s="88"/>
      <c r="B72" s="81" t="s">
        <v>812</v>
      </c>
      <c r="C72" s="84" t="s">
        <v>170</v>
      </c>
      <c r="D72" s="135" t="s">
        <v>1096</v>
      </c>
      <c r="E72" s="153" t="s">
        <v>1097</v>
      </c>
    </row>
    <row r="73" spans="1:5" s="89" customFormat="1" ht="28.5" customHeight="1">
      <c r="A73" s="88"/>
      <c r="B73" s="81" t="s">
        <v>812</v>
      </c>
      <c r="C73" s="84" t="s">
        <v>170</v>
      </c>
      <c r="D73" s="135" t="s">
        <v>1096</v>
      </c>
      <c r="E73" s="153" t="s">
        <v>1098</v>
      </c>
    </row>
    <row r="74" spans="1:5" s="89" customFormat="1" ht="28.5" customHeight="1">
      <c r="A74" s="88"/>
      <c r="B74" s="81" t="s">
        <v>812</v>
      </c>
      <c r="C74" s="84" t="s">
        <v>170</v>
      </c>
      <c r="D74" s="134" t="s">
        <v>1105</v>
      </c>
      <c r="E74" s="190" t="s">
        <v>1126</v>
      </c>
    </row>
    <row r="75" spans="1:5" s="89" customFormat="1" ht="28.5" customHeight="1">
      <c r="A75" s="88"/>
      <c r="B75" s="81" t="s">
        <v>812</v>
      </c>
      <c r="C75" s="84" t="s">
        <v>170</v>
      </c>
      <c r="D75" s="134" t="s">
        <v>1135</v>
      </c>
      <c r="E75" s="190" t="s">
        <v>1152</v>
      </c>
    </row>
    <row r="76" spans="1:5" s="89" customFormat="1" ht="28.5" customHeight="1">
      <c r="A76" s="88"/>
      <c r="B76" s="81" t="s">
        <v>812</v>
      </c>
      <c r="C76" s="84" t="s">
        <v>170</v>
      </c>
      <c r="D76" s="134" t="s">
        <v>1135</v>
      </c>
      <c r="E76" s="189" t="s">
        <v>1153</v>
      </c>
    </row>
    <row r="77" spans="1:5" s="89" customFormat="1" ht="28.5" customHeight="1">
      <c r="A77" s="88"/>
      <c r="B77" s="81" t="s">
        <v>812</v>
      </c>
      <c r="C77" s="84" t="s">
        <v>170</v>
      </c>
      <c r="D77" s="134" t="s">
        <v>1166</v>
      </c>
      <c r="E77" s="188" t="s">
        <v>1178</v>
      </c>
    </row>
    <row r="78" spans="1:5" s="26" customFormat="1" ht="28.5" customHeight="1" thickBot="1">
      <c r="A78" s="42"/>
      <c r="B78" s="81" t="s">
        <v>812</v>
      </c>
      <c r="C78" s="84" t="s">
        <v>170</v>
      </c>
      <c r="D78" s="134" t="s">
        <v>1166</v>
      </c>
      <c r="E78" s="224" t="s">
        <v>1179</v>
      </c>
    </row>
    <row r="79" spans="1:5" ht="28.5" customHeight="1" thickTop="1" thickBot="1">
      <c r="A79" s="9" t="s">
        <v>161</v>
      </c>
      <c r="B79" s="20"/>
      <c r="C79" s="21" t="s">
        <v>171</v>
      </c>
      <c r="D79" s="21"/>
      <c r="E79" s="148">
        <f>COUNTA(E31:E78)</f>
        <v>48</v>
      </c>
    </row>
    <row r="80" spans="1:5" ht="28.5" customHeight="1" thickTop="1">
      <c r="B80" s="81" t="s">
        <v>812</v>
      </c>
      <c r="C80" s="14" t="s">
        <v>127</v>
      </c>
      <c r="D80" s="137" t="s">
        <v>828</v>
      </c>
      <c r="E80" s="90" t="s">
        <v>143</v>
      </c>
    </row>
    <row r="81" spans="1:5" ht="28.5" customHeight="1">
      <c r="B81" s="81" t="s">
        <v>812</v>
      </c>
      <c r="C81" s="11" t="s">
        <v>127</v>
      </c>
      <c r="D81" s="134" t="s">
        <v>828</v>
      </c>
      <c r="E81" s="91" t="s">
        <v>144</v>
      </c>
    </row>
    <row r="82" spans="1:5" s="1" customFormat="1" ht="28.5" customHeight="1">
      <c r="A82" s="3"/>
      <c r="B82" s="81" t="s">
        <v>812</v>
      </c>
      <c r="C82" s="4" t="s">
        <v>127</v>
      </c>
      <c r="D82" s="134" t="s">
        <v>830</v>
      </c>
      <c r="E82" s="90" t="s">
        <v>536</v>
      </c>
    </row>
    <row r="83" spans="1:5" ht="28.5" customHeight="1">
      <c r="B83" s="81" t="s">
        <v>812</v>
      </c>
      <c r="C83" s="86" t="s">
        <v>127</v>
      </c>
      <c r="D83" s="134" t="s">
        <v>830</v>
      </c>
      <c r="E83" s="90" t="s">
        <v>591</v>
      </c>
    </row>
    <row r="84" spans="1:5" ht="28.5" customHeight="1">
      <c r="B84" s="81" t="s">
        <v>812</v>
      </c>
      <c r="C84" s="86" t="s">
        <v>127</v>
      </c>
      <c r="D84" s="134" t="s">
        <v>830</v>
      </c>
      <c r="E84" s="90" t="s">
        <v>592</v>
      </c>
    </row>
    <row r="85" spans="1:5" ht="28.5" customHeight="1">
      <c r="B85" s="81" t="s">
        <v>812</v>
      </c>
      <c r="C85" s="96" t="s">
        <v>127</v>
      </c>
      <c r="D85" s="134" t="s">
        <v>830</v>
      </c>
      <c r="E85" s="157" t="s">
        <v>593</v>
      </c>
    </row>
    <row r="86" spans="1:5" ht="28.5" customHeight="1">
      <c r="B86" s="81" t="s">
        <v>812</v>
      </c>
      <c r="C86" s="107" t="s">
        <v>127</v>
      </c>
      <c r="D86" s="135" t="s">
        <v>831</v>
      </c>
      <c r="E86" s="91" t="s">
        <v>1155</v>
      </c>
    </row>
    <row r="87" spans="1:5" ht="28.5" customHeight="1">
      <c r="B87" s="81" t="s">
        <v>812</v>
      </c>
      <c r="C87" s="107" t="s">
        <v>127</v>
      </c>
      <c r="D87" s="135" t="s">
        <v>831</v>
      </c>
      <c r="E87" s="91" t="s">
        <v>1099</v>
      </c>
    </row>
    <row r="88" spans="1:5" ht="28.5" customHeight="1">
      <c r="B88" s="81" t="s">
        <v>812</v>
      </c>
      <c r="C88" s="107" t="s">
        <v>127</v>
      </c>
      <c r="D88" s="134" t="s">
        <v>951</v>
      </c>
      <c r="E88" s="80" t="s">
        <v>1001</v>
      </c>
    </row>
    <row r="89" spans="1:5" ht="28.5" customHeight="1">
      <c r="B89" s="81" t="s">
        <v>812</v>
      </c>
      <c r="C89" s="107" t="s">
        <v>127</v>
      </c>
      <c r="D89" s="134" t="s">
        <v>951</v>
      </c>
      <c r="E89" s="80" t="s">
        <v>1002</v>
      </c>
    </row>
    <row r="90" spans="1:5" ht="28.5" customHeight="1" thickBot="1">
      <c r="B90" s="81" t="s">
        <v>812</v>
      </c>
      <c r="C90" s="96" t="s">
        <v>127</v>
      </c>
      <c r="D90" s="134" t="s">
        <v>1135</v>
      </c>
      <c r="E90" s="80" t="s">
        <v>1154</v>
      </c>
    </row>
    <row r="91" spans="1:5" ht="28.5" customHeight="1" thickTop="1" thickBot="1">
      <c r="A91" s="9" t="s">
        <v>158</v>
      </c>
      <c r="B91" s="20"/>
      <c r="C91" s="21" t="s">
        <v>128</v>
      </c>
      <c r="D91" s="21"/>
      <c r="E91" s="148">
        <f>COUNTA(E80:E90)</f>
        <v>11</v>
      </c>
    </row>
    <row r="92" spans="1:5" s="1" customFormat="1" ht="28.5" customHeight="1" thickTop="1">
      <c r="A92" s="3"/>
      <c r="B92" s="81" t="s">
        <v>812</v>
      </c>
      <c r="C92" s="84" t="s">
        <v>634</v>
      </c>
      <c r="D92" s="137" t="s">
        <v>828</v>
      </c>
      <c r="E92" s="90" t="s">
        <v>635</v>
      </c>
    </row>
    <row r="93" spans="1:5" s="1" customFormat="1" ht="28.5" customHeight="1">
      <c r="A93" s="3"/>
      <c r="B93" s="81" t="s">
        <v>812</v>
      </c>
      <c r="C93" s="84" t="s">
        <v>634</v>
      </c>
      <c r="D93" s="134" t="s">
        <v>828</v>
      </c>
      <c r="E93" s="91" t="s">
        <v>636</v>
      </c>
    </row>
    <row r="94" spans="1:5" s="1" customFormat="1" ht="28.5" customHeight="1">
      <c r="A94" s="3"/>
      <c r="B94" s="81" t="s">
        <v>812</v>
      </c>
      <c r="C94" s="84" t="s">
        <v>634</v>
      </c>
      <c r="D94" s="134" t="s">
        <v>828</v>
      </c>
      <c r="E94" s="91" t="s">
        <v>637</v>
      </c>
    </row>
    <row r="95" spans="1:5" s="1" customFormat="1" ht="28.5" customHeight="1">
      <c r="A95" s="3"/>
      <c r="B95" s="81" t="s">
        <v>812</v>
      </c>
      <c r="C95" s="84" t="s">
        <v>634</v>
      </c>
      <c r="D95" s="134" t="s">
        <v>828</v>
      </c>
      <c r="E95" s="91" t="s">
        <v>638</v>
      </c>
    </row>
    <row r="96" spans="1:5" s="1" customFormat="1" ht="28.5" customHeight="1">
      <c r="A96" s="3"/>
      <c r="B96" s="81" t="s">
        <v>812</v>
      </c>
      <c r="C96" s="84" t="s">
        <v>634</v>
      </c>
      <c r="D96" s="134" t="s">
        <v>828</v>
      </c>
      <c r="E96" s="91" t="s">
        <v>639</v>
      </c>
    </row>
    <row r="97" spans="1:5" s="1" customFormat="1" ht="28.5" customHeight="1">
      <c r="A97" s="3"/>
      <c r="B97" s="81" t="s">
        <v>812</v>
      </c>
      <c r="C97" s="84" t="s">
        <v>634</v>
      </c>
      <c r="D97" s="134" t="s">
        <v>828</v>
      </c>
      <c r="E97" s="91" t="s">
        <v>640</v>
      </c>
    </row>
    <row r="98" spans="1:5" s="1" customFormat="1" ht="28.5" customHeight="1">
      <c r="A98" s="3"/>
      <c r="B98" s="81" t="s">
        <v>812</v>
      </c>
      <c r="C98" s="84" t="s">
        <v>634</v>
      </c>
      <c r="D98" s="134" t="s">
        <v>828</v>
      </c>
      <c r="E98" s="91" t="s">
        <v>641</v>
      </c>
    </row>
    <row r="99" spans="1:5" s="1" customFormat="1" ht="28.5" customHeight="1">
      <c r="A99" s="3"/>
      <c r="B99" s="81" t="s">
        <v>812</v>
      </c>
      <c r="C99" s="84" t="s">
        <v>634</v>
      </c>
      <c r="D99" s="134" t="s">
        <v>828</v>
      </c>
      <c r="E99" s="91" t="s">
        <v>642</v>
      </c>
    </row>
    <row r="100" spans="1:5" s="1" customFormat="1" ht="28.5" customHeight="1">
      <c r="A100" s="3"/>
      <c r="B100" s="81" t="s">
        <v>812</v>
      </c>
      <c r="C100" s="84" t="s">
        <v>634</v>
      </c>
      <c r="D100" s="134" t="s">
        <v>828</v>
      </c>
      <c r="E100" s="91" t="s">
        <v>643</v>
      </c>
    </row>
    <row r="101" spans="1:5" s="1" customFormat="1" ht="28.5" customHeight="1">
      <c r="A101" s="3"/>
      <c r="B101" s="81" t="s">
        <v>812</v>
      </c>
      <c r="C101" s="84" t="s">
        <v>634</v>
      </c>
      <c r="D101" s="134" t="s">
        <v>828</v>
      </c>
      <c r="E101" s="91" t="s">
        <v>644</v>
      </c>
    </row>
    <row r="102" spans="1:5" s="1" customFormat="1" ht="28.5" customHeight="1">
      <c r="A102" s="3"/>
      <c r="B102" s="81" t="s">
        <v>812</v>
      </c>
      <c r="C102" s="84" t="s">
        <v>634</v>
      </c>
      <c r="D102" s="134" t="s">
        <v>828</v>
      </c>
      <c r="E102" s="91" t="s">
        <v>645</v>
      </c>
    </row>
    <row r="103" spans="1:5" s="1" customFormat="1" ht="28.5" customHeight="1">
      <c r="A103" s="3"/>
      <c r="B103" s="81" t="s">
        <v>812</v>
      </c>
      <c r="C103" s="84" t="s">
        <v>634</v>
      </c>
      <c r="D103" s="134" t="s">
        <v>828</v>
      </c>
      <c r="E103" s="91" t="s">
        <v>646</v>
      </c>
    </row>
    <row r="104" spans="1:5" s="1" customFormat="1" ht="28.5" customHeight="1">
      <c r="A104" s="3"/>
      <c r="B104" s="81" t="s">
        <v>812</v>
      </c>
      <c r="C104" s="84" t="s">
        <v>634</v>
      </c>
      <c r="D104" s="134" t="s">
        <v>828</v>
      </c>
      <c r="E104" s="91" t="s">
        <v>647</v>
      </c>
    </row>
    <row r="105" spans="1:5" s="1" customFormat="1" ht="28.5" customHeight="1">
      <c r="A105" s="3"/>
      <c r="B105" s="81" t="s">
        <v>812</v>
      </c>
      <c r="C105" s="84" t="s">
        <v>634</v>
      </c>
      <c r="D105" s="134" t="s">
        <v>828</v>
      </c>
      <c r="E105" s="91" t="s">
        <v>648</v>
      </c>
    </row>
    <row r="106" spans="1:5" s="1" customFormat="1" ht="28.5" customHeight="1">
      <c r="A106" s="3"/>
      <c r="B106" s="81" t="s">
        <v>812</v>
      </c>
      <c r="C106" s="84" t="s">
        <v>634</v>
      </c>
      <c r="D106" s="134" t="s">
        <v>828</v>
      </c>
      <c r="E106" s="91" t="s">
        <v>649</v>
      </c>
    </row>
    <row r="107" spans="1:5" s="1" customFormat="1" ht="28.5" customHeight="1">
      <c r="A107" s="3"/>
      <c r="B107" s="81" t="s">
        <v>812</v>
      </c>
      <c r="C107" s="84" t="s">
        <v>634</v>
      </c>
      <c r="D107" s="134" t="s">
        <v>828</v>
      </c>
      <c r="E107" s="91" t="s">
        <v>650</v>
      </c>
    </row>
    <row r="108" spans="1:5" s="1" customFormat="1" ht="28.5" customHeight="1">
      <c r="A108" s="3"/>
      <c r="B108" s="81" t="s">
        <v>812</v>
      </c>
      <c r="C108" s="84" t="s">
        <v>634</v>
      </c>
      <c r="D108" s="134" t="s">
        <v>828</v>
      </c>
      <c r="E108" s="91" t="s">
        <v>651</v>
      </c>
    </row>
    <row r="109" spans="1:5" s="1" customFormat="1" ht="28.5" customHeight="1">
      <c r="A109" s="3"/>
      <c r="B109" s="81" t="s">
        <v>812</v>
      </c>
      <c r="C109" s="107" t="s">
        <v>634</v>
      </c>
      <c r="D109" s="135" t="s">
        <v>828</v>
      </c>
      <c r="E109" s="157" t="s">
        <v>652</v>
      </c>
    </row>
    <row r="110" spans="1:5" s="1" customFormat="1" ht="28.5" customHeight="1" thickBot="1">
      <c r="A110" s="3"/>
      <c r="B110" s="81" t="s">
        <v>812</v>
      </c>
      <c r="C110" s="107" t="s">
        <v>634</v>
      </c>
      <c r="D110" s="134" t="s">
        <v>1166</v>
      </c>
      <c r="E110" s="157" t="s">
        <v>1180</v>
      </c>
    </row>
    <row r="111" spans="1:5" ht="28.5" customHeight="1" thickTop="1" thickBot="1">
      <c r="B111" s="20"/>
      <c r="C111" s="87" t="s">
        <v>653</v>
      </c>
      <c r="D111" s="21"/>
      <c r="E111" s="148">
        <f>COUNTA(E92:E110)</f>
        <v>19</v>
      </c>
    </row>
    <row r="112" spans="1:5" ht="28.5" customHeight="1" thickTop="1" thickBot="1">
      <c r="B112" s="81" t="s">
        <v>812</v>
      </c>
      <c r="C112" s="85" t="s">
        <v>629</v>
      </c>
      <c r="D112" s="134" t="s">
        <v>830</v>
      </c>
      <c r="E112" s="90" t="s">
        <v>943</v>
      </c>
    </row>
    <row r="113" spans="1:5" ht="28.5" customHeight="1" thickTop="1" thickBot="1">
      <c r="A113" s="9" t="s">
        <v>147</v>
      </c>
      <c r="B113" s="22"/>
      <c r="C113" s="87" t="s">
        <v>630</v>
      </c>
      <c r="D113" s="23"/>
      <c r="E113" s="148">
        <f>COUNTA(E112:E112)</f>
        <v>1</v>
      </c>
    </row>
    <row r="114" spans="1:5" ht="28.5" customHeight="1" thickTop="1">
      <c r="B114" s="81" t="s">
        <v>812</v>
      </c>
      <c r="C114" s="77" t="s">
        <v>708</v>
      </c>
      <c r="D114" s="135" t="s">
        <v>831</v>
      </c>
      <c r="E114" s="98" t="s">
        <v>1042</v>
      </c>
    </row>
    <row r="115" spans="1:5" ht="28.5" customHeight="1">
      <c r="B115" s="81" t="s">
        <v>812</v>
      </c>
      <c r="C115" s="108" t="s">
        <v>708</v>
      </c>
      <c r="D115" s="135" t="s">
        <v>831</v>
      </c>
      <c r="E115" s="136" t="s">
        <v>1043</v>
      </c>
    </row>
    <row r="116" spans="1:5" ht="28.5" customHeight="1">
      <c r="B116" s="81" t="s">
        <v>812</v>
      </c>
      <c r="C116" s="80" t="s">
        <v>708</v>
      </c>
      <c r="D116" s="134" t="s">
        <v>951</v>
      </c>
      <c r="E116" s="176" t="s">
        <v>1003</v>
      </c>
    </row>
    <row r="117" spans="1:5" ht="28.5" customHeight="1">
      <c r="B117" s="81" t="s">
        <v>812</v>
      </c>
      <c r="C117" s="109" t="s">
        <v>708</v>
      </c>
      <c r="D117" s="135" t="s">
        <v>951</v>
      </c>
      <c r="E117" s="176" t="s">
        <v>1004</v>
      </c>
    </row>
    <row r="118" spans="1:5" ht="28.5" customHeight="1">
      <c r="B118" s="81" t="s">
        <v>812</v>
      </c>
      <c r="C118" s="109" t="s">
        <v>708</v>
      </c>
      <c r="D118" s="135" t="s">
        <v>1005</v>
      </c>
      <c r="E118" s="176" t="s">
        <v>1035</v>
      </c>
    </row>
    <row r="119" spans="1:5" ht="28.5" customHeight="1">
      <c r="B119" s="81" t="s">
        <v>812</v>
      </c>
      <c r="C119" s="80" t="s">
        <v>708</v>
      </c>
      <c r="D119" s="134" t="s">
        <v>1005</v>
      </c>
      <c r="E119" s="176" t="s">
        <v>1036</v>
      </c>
    </row>
    <row r="120" spans="1:5" ht="28.5" customHeight="1">
      <c r="B120" s="81" t="s">
        <v>812</v>
      </c>
      <c r="C120" s="80" t="s">
        <v>708</v>
      </c>
      <c r="D120" s="134" t="s">
        <v>1135</v>
      </c>
      <c r="E120" s="136" t="s">
        <v>1156</v>
      </c>
    </row>
    <row r="121" spans="1:5" ht="28.5" customHeight="1">
      <c r="B121" s="81" t="s">
        <v>812</v>
      </c>
      <c r="C121" s="80" t="s">
        <v>708</v>
      </c>
      <c r="D121" s="134" t="s">
        <v>1135</v>
      </c>
      <c r="E121" s="136" t="s">
        <v>1157</v>
      </c>
    </row>
    <row r="122" spans="1:5" ht="28.5" customHeight="1" thickBot="1">
      <c r="B122" s="81" t="s">
        <v>812</v>
      </c>
      <c r="C122" s="109" t="s">
        <v>708</v>
      </c>
      <c r="D122" s="134" t="s">
        <v>1135</v>
      </c>
      <c r="E122" s="136" t="s">
        <v>1158</v>
      </c>
    </row>
    <row r="123" spans="1:5" ht="28.5" customHeight="1" thickTop="1" thickBot="1">
      <c r="A123" s="9" t="s">
        <v>147</v>
      </c>
      <c r="B123" s="20"/>
      <c r="C123" s="87" t="s">
        <v>709</v>
      </c>
      <c r="D123" s="21"/>
      <c r="E123" s="148">
        <f>COUNTA(E114:E122)</f>
        <v>9</v>
      </c>
    </row>
    <row r="124" spans="1:5" ht="28.5" customHeight="1" thickTop="1" thickBot="1">
      <c r="B124" s="195" t="s">
        <v>812</v>
      </c>
      <c r="C124" s="197" t="s">
        <v>1100</v>
      </c>
      <c r="D124" s="196" t="s">
        <v>1071</v>
      </c>
      <c r="E124" s="90" t="s">
        <v>1102</v>
      </c>
    </row>
    <row r="125" spans="1:5" ht="28.5" customHeight="1" thickTop="1" thickBot="1">
      <c r="A125" s="9" t="s">
        <v>147</v>
      </c>
      <c r="B125" s="22"/>
      <c r="C125" s="87" t="s">
        <v>1101</v>
      </c>
      <c r="D125" s="23"/>
      <c r="E125" s="148">
        <f>COUNTA(E124:E124)</f>
        <v>1</v>
      </c>
    </row>
    <row r="126" spans="1:5" ht="28.5" customHeight="1" thickTop="1" thickBot="1">
      <c r="B126" s="195" t="s">
        <v>812</v>
      </c>
      <c r="C126" s="197" t="s">
        <v>1127</v>
      </c>
      <c r="D126" s="134" t="s">
        <v>1105</v>
      </c>
      <c r="E126" s="90" t="s">
        <v>1129</v>
      </c>
    </row>
    <row r="127" spans="1:5" ht="28.5" customHeight="1" thickTop="1" thickBot="1">
      <c r="A127" s="9" t="s">
        <v>147</v>
      </c>
      <c r="B127" s="22"/>
      <c r="C127" s="87" t="s">
        <v>1128</v>
      </c>
      <c r="D127" s="23"/>
      <c r="E127" s="148">
        <f>COUNTA(E126:E126)</f>
        <v>1</v>
      </c>
    </row>
    <row r="128" spans="1:5" ht="28.5" customHeight="1" thickTop="1" thickBot="1">
      <c r="B128" s="195" t="s">
        <v>812</v>
      </c>
      <c r="C128" s="197" t="s">
        <v>1159</v>
      </c>
      <c r="D128" s="134" t="s">
        <v>1135</v>
      </c>
      <c r="E128" s="90" t="s">
        <v>1161</v>
      </c>
    </row>
    <row r="129" spans="1:5" ht="28.5" customHeight="1" thickTop="1" thickBot="1">
      <c r="A129" s="9" t="s">
        <v>147</v>
      </c>
      <c r="B129" s="22"/>
      <c r="C129" s="87" t="s">
        <v>1160</v>
      </c>
      <c r="D129" s="23"/>
      <c r="E129" s="148">
        <f>COUNTA(E128:E128)</f>
        <v>1</v>
      </c>
    </row>
    <row r="130" spans="1:5" ht="28.5" customHeight="1" thickTop="1">
      <c r="B130" s="64" t="s">
        <v>166</v>
      </c>
      <c r="C130" s="62">
        <f>COUNTA(C125,C123,C113,C111,C91,C79,C30,C127,C129)</f>
        <v>9</v>
      </c>
      <c r="D130" s="62"/>
      <c r="E130" s="142">
        <f>E125+E123+E113+E111+E91+E79+E30+E127+E129</f>
        <v>115</v>
      </c>
    </row>
    <row r="131" spans="1:5" ht="28.5" customHeight="1"/>
    <row r="132" spans="1:5" ht="28.5" customHeight="1"/>
    <row r="133" spans="1:5" ht="28.5" customHeight="1"/>
  </sheetData>
  <mergeCells count="4">
    <mergeCell ref="B2:B5"/>
    <mergeCell ref="C2:C5"/>
    <mergeCell ref="E2:E5"/>
    <mergeCell ref="D2:D5"/>
  </mergeCells>
  <phoneticPr fontId="12"/>
  <conditionalFormatting sqref="E29">
    <cfRule type="expression" dxfId="31" priority="25">
      <formula>XEZ29=4</formula>
    </cfRule>
    <cfRule type="expression" dxfId="30" priority="26">
      <formula>XEZ29=3</formula>
    </cfRule>
    <cfRule type="expression" dxfId="29" priority="27">
      <formula>XEZ29=2</formula>
    </cfRule>
    <cfRule type="expression" dxfId="28" priority="28">
      <formula>XEZ29=1</formula>
    </cfRule>
  </conditionalFormatting>
  <conditionalFormatting sqref="E74">
    <cfRule type="expression" dxfId="27" priority="17">
      <formula>XEZ74=4</formula>
    </cfRule>
    <cfRule type="expression" dxfId="26" priority="18">
      <formula>XEZ74=3</formula>
    </cfRule>
    <cfRule type="expression" dxfId="25" priority="19">
      <formula>XEZ74=2</formula>
    </cfRule>
    <cfRule type="expression" dxfId="24" priority="20">
      <formula>XEZ74=1</formula>
    </cfRule>
  </conditionalFormatting>
  <conditionalFormatting sqref="E75">
    <cfRule type="expression" dxfId="23" priority="13">
      <formula>XEZ75=4</formula>
    </cfRule>
    <cfRule type="expression" dxfId="22" priority="14">
      <formula>XEZ75=3</formula>
    </cfRule>
    <cfRule type="expression" dxfId="21" priority="15">
      <formula>XEZ75=2</formula>
    </cfRule>
    <cfRule type="expression" dxfId="20" priority="16">
      <formula>XEZ75=1</formula>
    </cfRule>
  </conditionalFormatting>
  <conditionalFormatting sqref="E76">
    <cfRule type="expression" dxfId="19" priority="9">
      <formula>XEZ76=4</formula>
    </cfRule>
    <cfRule type="expression" dxfId="18" priority="10">
      <formula>XEZ76=3</formula>
    </cfRule>
    <cfRule type="expression" dxfId="17" priority="11">
      <formula>XEZ76=2</formula>
    </cfRule>
    <cfRule type="expression" dxfId="16" priority="12">
      <formula>XEZ76=1</formula>
    </cfRule>
  </conditionalFormatting>
  <conditionalFormatting sqref="E77">
    <cfRule type="expression" dxfId="15" priority="5">
      <formula>XEZ77=4</formula>
    </cfRule>
    <cfRule type="expression" dxfId="14" priority="6">
      <formula>XEZ77=3</formula>
    </cfRule>
    <cfRule type="expression" dxfId="13" priority="7">
      <formula>XEZ77=2</formula>
    </cfRule>
    <cfRule type="expression" dxfId="12" priority="8">
      <formula>XEZ77=1</formula>
    </cfRule>
  </conditionalFormatting>
  <conditionalFormatting sqref="E78">
    <cfRule type="expression" dxfId="11" priority="1">
      <formula>XEZ78=4</formula>
    </cfRule>
    <cfRule type="expression" dxfId="10" priority="2">
      <formula>XEZ78=3</formula>
    </cfRule>
    <cfRule type="expression" dxfId="9" priority="3">
      <formula>XEZ78=2</formula>
    </cfRule>
    <cfRule type="expression" dxfId="8" priority="4">
      <formula>XEZ78=1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90" orientation="portrait" r:id="rId1"/>
  <headerFooter alignWithMargins="0">
    <oddHeader>&amp;L&amp;14（別紙）&amp;R&amp;P/&amp;N</oddHeader>
  </headerFooter>
  <rowBreaks count="6" manualBreakCount="6">
    <brk id="30" min="1" max="25" man="1"/>
    <brk id="55" min="1" max="4" man="1"/>
    <brk id="79" min="1" max="25" man="1"/>
    <brk id="91" max="16383" man="1"/>
    <brk id="111" min="1" max="25" man="1"/>
    <brk id="11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55"/>
  </sheetPr>
  <dimension ref="A1:P95"/>
  <sheetViews>
    <sheetView showZeros="0" view="pageBreakPreview" zoomScaleNormal="75" zoomScaleSheetLayoutView="100" workbookViewId="0">
      <pane xSplit="5" ySplit="5" topLeftCell="F6" activePane="bottomRight" state="frozen"/>
      <selection activeCell="J6" sqref="J6"/>
      <selection pane="topRight" activeCell="J6" sqref="J6"/>
      <selection pane="bottomLeft" activeCell="J6" sqref="J6"/>
      <selection pane="bottomRight" activeCell="C43" sqref="C43"/>
    </sheetView>
  </sheetViews>
  <sheetFormatPr defaultColWidth="9" defaultRowHeight="22.5" customHeight="1"/>
  <cols>
    <col min="1" max="1" width="9" style="9"/>
    <col min="2" max="2" width="11" style="8" bestFit="1" customWidth="1"/>
    <col min="3" max="3" width="11.125" style="8" customWidth="1"/>
    <col min="4" max="4" width="15.625" style="8" customWidth="1"/>
    <col min="5" max="5" width="50.625" style="12" customWidth="1"/>
    <col min="6" max="6" width="11.625" style="8" customWidth="1"/>
    <col min="7" max="8" width="11.625" style="52" customWidth="1"/>
    <col min="9" max="11" width="11.625" style="8" customWidth="1"/>
    <col min="12" max="16384" width="9" style="8"/>
  </cols>
  <sheetData>
    <row r="1" spans="1:16" s="2" customFormat="1" ht="29.1" customHeight="1">
      <c r="A1" s="5"/>
      <c r="C1" s="25" t="str">
        <f>'（○）県北'!C1</f>
        <v>令和４年度　資源向上支払（共同）活動組織一覧表</v>
      </c>
      <c r="D1" s="25"/>
      <c r="E1" s="29"/>
      <c r="F1" s="30"/>
      <c r="G1" s="31"/>
      <c r="H1" s="31"/>
      <c r="I1" s="30"/>
      <c r="J1" s="30"/>
      <c r="K1" s="30"/>
      <c r="L1" s="30"/>
      <c r="M1" s="30"/>
      <c r="N1" s="30"/>
      <c r="O1" s="30"/>
      <c r="P1" s="30"/>
    </row>
    <row r="2" spans="1:16" s="2" customFormat="1" ht="24" customHeight="1">
      <c r="A2" s="5"/>
      <c r="B2" s="203" t="s">
        <v>1070</v>
      </c>
      <c r="C2" s="204" t="s">
        <v>175</v>
      </c>
      <c r="D2" s="208" t="s">
        <v>826</v>
      </c>
      <c r="E2" s="206" t="s">
        <v>176</v>
      </c>
      <c r="F2" s="30"/>
      <c r="G2" s="31"/>
      <c r="H2" s="31"/>
      <c r="I2" s="30"/>
      <c r="J2" s="30"/>
      <c r="K2" s="30"/>
      <c r="L2" s="30"/>
      <c r="M2" s="30"/>
      <c r="N2" s="30"/>
      <c r="O2" s="30"/>
      <c r="P2" s="30"/>
    </row>
    <row r="3" spans="1:16" s="2" customFormat="1" ht="24" customHeight="1">
      <c r="A3" s="5"/>
      <c r="B3" s="204"/>
      <c r="C3" s="204"/>
      <c r="D3" s="204"/>
      <c r="E3" s="206"/>
      <c r="F3" s="30"/>
      <c r="G3" s="31"/>
      <c r="H3" s="31"/>
      <c r="I3" s="30"/>
      <c r="J3" s="30"/>
      <c r="K3" s="30"/>
      <c r="L3" s="30"/>
      <c r="M3" s="30"/>
      <c r="N3" s="30"/>
      <c r="O3" s="30"/>
      <c r="P3" s="30"/>
    </row>
    <row r="4" spans="1:16" ht="24" customHeight="1">
      <c r="B4" s="205"/>
      <c r="C4" s="205"/>
      <c r="D4" s="205"/>
      <c r="E4" s="207"/>
      <c r="F4" s="75"/>
      <c r="G4" s="75"/>
      <c r="H4" s="43"/>
      <c r="I4" s="202"/>
      <c r="J4" s="202"/>
      <c r="K4" s="202"/>
      <c r="L4" s="34"/>
      <c r="M4" s="34"/>
      <c r="N4" s="34"/>
      <c r="O4" s="34"/>
      <c r="P4" s="34"/>
    </row>
    <row r="5" spans="1:16" ht="24" customHeight="1">
      <c r="B5" s="205"/>
      <c r="C5" s="205"/>
      <c r="D5" s="205"/>
      <c r="E5" s="207"/>
      <c r="F5" s="32"/>
      <c r="G5" s="44"/>
      <c r="H5" s="44"/>
      <c r="I5" s="32"/>
      <c r="J5" s="32"/>
      <c r="K5" s="32"/>
      <c r="L5" s="34"/>
      <c r="M5" s="34"/>
      <c r="N5" s="34"/>
      <c r="O5" s="34"/>
      <c r="P5" s="34"/>
    </row>
    <row r="6" spans="1:16" ht="28.5" customHeight="1">
      <c r="B6" s="81" t="s">
        <v>813</v>
      </c>
      <c r="C6" s="11" t="s">
        <v>232</v>
      </c>
      <c r="D6" s="134" t="s">
        <v>828</v>
      </c>
      <c r="E6" s="91" t="s">
        <v>1131</v>
      </c>
      <c r="F6" s="45"/>
      <c r="G6" s="46"/>
      <c r="H6" s="46"/>
      <c r="I6" s="45"/>
      <c r="J6" s="45"/>
      <c r="K6" s="45"/>
      <c r="L6" s="34"/>
      <c r="M6" s="34"/>
      <c r="N6" s="34"/>
      <c r="O6" s="34"/>
      <c r="P6" s="34"/>
    </row>
    <row r="7" spans="1:16" ht="28.5" customHeight="1">
      <c r="B7" s="81" t="s">
        <v>813</v>
      </c>
      <c r="C7" s="11" t="s">
        <v>232</v>
      </c>
      <c r="D7" s="134" t="s">
        <v>828</v>
      </c>
      <c r="E7" s="91" t="s">
        <v>376</v>
      </c>
      <c r="F7" s="45"/>
      <c r="G7" s="46"/>
      <c r="H7" s="46"/>
      <c r="I7" s="45"/>
      <c r="J7" s="45"/>
      <c r="K7" s="45"/>
      <c r="L7" s="34"/>
      <c r="M7" s="34"/>
      <c r="N7" s="34"/>
      <c r="O7" s="34"/>
      <c r="P7" s="34"/>
    </row>
    <row r="8" spans="1:16" ht="28.5" customHeight="1">
      <c r="B8" s="81" t="s">
        <v>813</v>
      </c>
      <c r="C8" s="11" t="s">
        <v>232</v>
      </c>
      <c r="D8" s="137" t="s">
        <v>828</v>
      </c>
      <c r="E8" s="91" t="s">
        <v>377</v>
      </c>
      <c r="F8" s="45"/>
      <c r="G8" s="46"/>
      <c r="H8" s="46"/>
      <c r="I8" s="45"/>
      <c r="J8" s="45"/>
      <c r="K8" s="45"/>
      <c r="L8" s="34"/>
      <c r="M8" s="34"/>
      <c r="N8" s="34"/>
      <c r="O8" s="34"/>
      <c r="P8" s="34"/>
    </row>
    <row r="9" spans="1:16" ht="28.5" customHeight="1">
      <c r="B9" s="81" t="s">
        <v>813</v>
      </c>
      <c r="C9" s="11" t="s">
        <v>232</v>
      </c>
      <c r="D9" s="137" t="s">
        <v>828</v>
      </c>
      <c r="E9" s="91" t="s">
        <v>378</v>
      </c>
      <c r="F9" s="45"/>
      <c r="G9" s="46"/>
      <c r="H9" s="46"/>
      <c r="I9" s="45"/>
      <c r="J9" s="45"/>
      <c r="K9" s="45"/>
      <c r="L9" s="34"/>
      <c r="M9" s="34"/>
      <c r="N9" s="34"/>
      <c r="O9" s="34"/>
      <c r="P9" s="34"/>
    </row>
    <row r="10" spans="1:16" ht="28.5" customHeight="1">
      <c r="B10" s="81" t="s">
        <v>813</v>
      </c>
      <c r="C10" s="11" t="s">
        <v>232</v>
      </c>
      <c r="D10" s="137" t="s">
        <v>828</v>
      </c>
      <c r="E10" s="91" t="s">
        <v>234</v>
      </c>
      <c r="F10" s="45"/>
      <c r="G10" s="46"/>
      <c r="H10" s="46"/>
      <c r="I10" s="45"/>
      <c r="J10" s="45"/>
      <c r="K10" s="45"/>
      <c r="L10" s="34"/>
      <c r="M10" s="34"/>
      <c r="N10" s="34"/>
      <c r="O10" s="34"/>
      <c r="P10" s="34"/>
    </row>
    <row r="11" spans="1:16" ht="28.5" customHeight="1">
      <c r="B11" s="81" t="s">
        <v>813</v>
      </c>
      <c r="C11" s="105" t="s">
        <v>232</v>
      </c>
      <c r="D11" s="137" t="s">
        <v>828</v>
      </c>
      <c r="E11" s="157" t="s">
        <v>235</v>
      </c>
      <c r="F11" s="45"/>
      <c r="G11" s="46"/>
      <c r="H11" s="46"/>
      <c r="I11" s="45"/>
      <c r="J11" s="45"/>
      <c r="K11" s="45"/>
      <c r="L11" s="34"/>
      <c r="M11" s="34"/>
      <c r="N11" s="34"/>
      <c r="O11" s="34"/>
      <c r="P11" s="34"/>
    </row>
    <row r="12" spans="1:16" ht="28.5" customHeight="1">
      <c r="B12" s="81" t="s">
        <v>813</v>
      </c>
      <c r="C12" s="11" t="s">
        <v>232</v>
      </c>
      <c r="D12" s="137" t="s">
        <v>828</v>
      </c>
      <c r="E12" s="91" t="s">
        <v>236</v>
      </c>
      <c r="F12" s="45"/>
      <c r="G12" s="46"/>
      <c r="H12" s="46"/>
      <c r="I12" s="45"/>
      <c r="J12" s="45"/>
      <c r="K12" s="45"/>
      <c r="L12" s="34"/>
      <c r="M12" s="34"/>
      <c r="N12" s="34"/>
      <c r="O12" s="34"/>
      <c r="P12" s="34"/>
    </row>
    <row r="13" spans="1:16" ht="28.5" customHeight="1">
      <c r="B13" s="81" t="s">
        <v>813</v>
      </c>
      <c r="C13" s="11" t="s">
        <v>232</v>
      </c>
      <c r="D13" s="137" t="s">
        <v>828</v>
      </c>
      <c r="E13" s="91" t="s">
        <v>379</v>
      </c>
      <c r="F13" s="45"/>
      <c r="G13" s="46"/>
      <c r="H13" s="46"/>
      <c r="I13" s="45"/>
      <c r="J13" s="45"/>
      <c r="K13" s="45"/>
      <c r="L13" s="34"/>
      <c r="M13" s="34"/>
      <c r="N13" s="34"/>
      <c r="O13" s="34"/>
      <c r="P13" s="34"/>
    </row>
    <row r="14" spans="1:16" ht="28.5" customHeight="1">
      <c r="B14" s="81" t="s">
        <v>813</v>
      </c>
      <c r="C14" s="11" t="s">
        <v>232</v>
      </c>
      <c r="D14" s="137" t="s">
        <v>828</v>
      </c>
      <c r="E14" s="91" t="s">
        <v>380</v>
      </c>
      <c r="F14" s="45"/>
      <c r="G14" s="46"/>
      <c r="H14" s="46"/>
      <c r="I14" s="45"/>
      <c r="J14" s="45"/>
      <c r="K14" s="45"/>
      <c r="L14" s="34"/>
      <c r="M14" s="34"/>
      <c r="N14" s="34"/>
      <c r="O14" s="34"/>
      <c r="P14" s="34"/>
    </row>
    <row r="15" spans="1:16" ht="28.5" customHeight="1">
      <c r="B15" s="81" t="s">
        <v>813</v>
      </c>
      <c r="C15" s="11" t="s">
        <v>232</v>
      </c>
      <c r="D15" s="137" t="s">
        <v>828</v>
      </c>
      <c r="E15" s="91" t="s">
        <v>381</v>
      </c>
      <c r="F15" s="45"/>
      <c r="G15" s="46"/>
      <c r="H15" s="46"/>
      <c r="I15" s="45"/>
      <c r="J15" s="45"/>
      <c r="K15" s="45"/>
      <c r="L15" s="34"/>
      <c r="M15" s="34"/>
      <c r="N15" s="34"/>
      <c r="O15" s="34"/>
      <c r="P15" s="34"/>
    </row>
    <row r="16" spans="1:16" ht="28.5" customHeight="1">
      <c r="B16" s="81" t="s">
        <v>813</v>
      </c>
      <c r="C16" s="11" t="s">
        <v>232</v>
      </c>
      <c r="D16" s="137" t="s">
        <v>828</v>
      </c>
      <c r="E16" s="91" t="s">
        <v>233</v>
      </c>
      <c r="F16" s="45"/>
      <c r="G16" s="46"/>
      <c r="H16" s="46"/>
      <c r="I16" s="45"/>
      <c r="J16" s="45"/>
      <c r="K16" s="45"/>
      <c r="L16" s="34"/>
      <c r="M16" s="34"/>
      <c r="N16" s="34"/>
      <c r="O16" s="34"/>
      <c r="P16" s="34"/>
    </row>
    <row r="17" spans="1:16" ht="28.5" customHeight="1">
      <c r="B17" s="81" t="s">
        <v>813</v>
      </c>
      <c r="C17" s="11" t="s">
        <v>232</v>
      </c>
      <c r="D17" s="134" t="s">
        <v>828</v>
      </c>
      <c r="E17" s="157" t="s">
        <v>396</v>
      </c>
      <c r="F17" s="45"/>
      <c r="G17" s="46"/>
      <c r="H17" s="46"/>
      <c r="I17" s="45"/>
      <c r="J17" s="45"/>
      <c r="K17" s="45"/>
      <c r="L17" s="34"/>
      <c r="M17" s="34"/>
      <c r="N17" s="34"/>
      <c r="O17" s="34"/>
      <c r="P17" s="34"/>
    </row>
    <row r="18" spans="1:16" ht="28.5" customHeight="1">
      <c r="B18" s="81" t="s">
        <v>813</v>
      </c>
      <c r="C18" s="11" t="s">
        <v>232</v>
      </c>
      <c r="D18" s="134" t="s">
        <v>829</v>
      </c>
      <c r="E18" s="91" t="s">
        <v>382</v>
      </c>
      <c r="F18" s="45"/>
      <c r="G18" s="46"/>
      <c r="H18" s="46"/>
      <c r="I18" s="45"/>
      <c r="J18" s="45"/>
      <c r="K18" s="45"/>
      <c r="L18" s="34"/>
      <c r="M18" s="34"/>
      <c r="N18" s="34"/>
      <c r="O18" s="34"/>
      <c r="P18" s="34"/>
    </row>
    <row r="19" spans="1:16" ht="28.5" customHeight="1">
      <c r="B19" s="81" t="s">
        <v>813</v>
      </c>
      <c r="C19" s="11" t="s">
        <v>232</v>
      </c>
      <c r="D19" s="137" t="s">
        <v>829</v>
      </c>
      <c r="E19" s="91" t="s">
        <v>237</v>
      </c>
      <c r="F19" s="45"/>
      <c r="G19" s="46"/>
      <c r="H19" s="46"/>
      <c r="I19" s="45"/>
      <c r="J19" s="45"/>
      <c r="K19" s="45"/>
      <c r="L19" s="34"/>
      <c r="M19" s="34"/>
      <c r="N19" s="34"/>
      <c r="O19" s="34"/>
      <c r="P19" s="34"/>
    </row>
    <row r="20" spans="1:16" ht="28.5" customHeight="1">
      <c r="B20" s="81" t="s">
        <v>813</v>
      </c>
      <c r="C20" s="11" t="s">
        <v>232</v>
      </c>
      <c r="D20" s="137" t="s">
        <v>829</v>
      </c>
      <c r="E20" s="91" t="s">
        <v>383</v>
      </c>
      <c r="F20" s="45"/>
      <c r="G20" s="46"/>
      <c r="H20" s="46"/>
      <c r="I20" s="45"/>
      <c r="J20" s="45"/>
      <c r="K20" s="45"/>
      <c r="L20" s="34"/>
      <c r="M20" s="34"/>
      <c r="N20" s="34"/>
      <c r="O20" s="34"/>
      <c r="P20" s="34"/>
    </row>
    <row r="21" spans="1:16" ht="28.5" customHeight="1">
      <c r="B21" s="81" t="s">
        <v>813</v>
      </c>
      <c r="C21" s="11" t="s">
        <v>232</v>
      </c>
      <c r="D21" s="137" t="s">
        <v>829</v>
      </c>
      <c r="E21" s="91" t="s">
        <v>384</v>
      </c>
      <c r="F21" s="45"/>
      <c r="G21" s="46"/>
      <c r="H21" s="46"/>
      <c r="I21" s="45"/>
      <c r="J21" s="45"/>
      <c r="K21" s="45"/>
      <c r="L21" s="34"/>
      <c r="M21" s="34"/>
      <c r="N21" s="34"/>
      <c r="O21" s="34"/>
      <c r="P21" s="34"/>
    </row>
    <row r="22" spans="1:16" ht="28.5" customHeight="1">
      <c r="B22" s="81" t="s">
        <v>813</v>
      </c>
      <c r="C22" s="11" t="s">
        <v>232</v>
      </c>
      <c r="D22" s="134" t="s">
        <v>832</v>
      </c>
      <c r="E22" s="129" t="s">
        <v>385</v>
      </c>
      <c r="F22" s="45"/>
      <c r="G22" s="46"/>
      <c r="H22" s="46"/>
      <c r="I22" s="45"/>
      <c r="J22" s="45"/>
      <c r="K22" s="45"/>
      <c r="L22" s="34"/>
      <c r="M22" s="34"/>
      <c r="N22" s="34"/>
      <c r="O22" s="34"/>
      <c r="P22" s="34"/>
    </row>
    <row r="23" spans="1:16" ht="28.5" customHeight="1">
      <c r="B23" s="81" t="s">
        <v>813</v>
      </c>
      <c r="C23" s="11" t="s">
        <v>232</v>
      </c>
      <c r="D23" s="134" t="s">
        <v>832</v>
      </c>
      <c r="E23" s="129" t="s">
        <v>386</v>
      </c>
      <c r="F23" s="45"/>
      <c r="G23" s="46"/>
      <c r="H23" s="46"/>
      <c r="I23" s="45"/>
      <c r="J23" s="45"/>
      <c r="K23" s="45"/>
      <c r="L23" s="34"/>
      <c r="M23" s="34"/>
      <c r="N23" s="34"/>
      <c r="O23" s="34"/>
      <c r="P23" s="34"/>
    </row>
    <row r="24" spans="1:16" ht="28.5" customHeight="1">
      <c r="B24" s="81" t="s">
        <v>813</v>
      </c>
      <c r="C24" s="11" t="s">
        <v>232</v>
      </c>
      <c r="D24" s="134" t="s">
        <v>832</v>
      </c>
      <c r="E24" s="129" t="s">
        <v>387</v>
      </c>
      <c r="F24" s="45"/>
      <c r="G24" s="46"/>
      <c r="H24" s="46"/>
      <c r="I24" s="45"/>
      <c r="J24" s="45"/>
      <c r="K24" s="45"/>
      <c r="L24" s="34"/>
      <c r="M24" s="34"/>
      <c r="N24" s="34"/>
      <c r="O24" s="34"/>
      <c r="P24" s="34"/>
    </row>
    <row r="25" spans="1:16" ht="28.5" customHeight="1">
      <c r="B25" s="81" t="s">
        <v>813</v>
      </c>
      <c r="C25" s="11" t="s">
        <v>232</v>
      </c>
      <c r="D25" s="134" t="s">
        <v>834</v>
      </c>
      <c r="E25" s="134" t="s">
        <v>947</v>
      </c>
      <c r="F25" s="45"/>
      <c r="G25" s="46"/>
      <c r="H25" s="46"/>
      <c r="I25" s="45"/>
      <c r="J25" s="45"/>
      <c r="K25" s="45"/>
      <c r="L25" s="34"/>
      <c r="M25" s="34"/>
      <c r="N25" s="34"/>
      <c r="O25" s="34"/>
      <c r="P25" s="34"/>
    </row>
    <row r="26" spans="1:16" ht="28.5" customHeight="1">
      <c r="B26" s="81" t="s">
        <v>813</v>
      </c>
      <c r="C26" s="11" t="s">
        <v>232</v>
      </c>
      <c r="D26" s="134" t="s">
        <v>834</v>
      </c>
      <c r="E26" s="134" t="s">
        <v>948</v>
      </c>
      <c r="F26" s="45"/>
      <c r="G26" s="46"/>
      <c r="H26" s="46"/>
      <c r="I26" s="45"/>
      <c r="J26" s="45"/>
      <c r="K26" s="45"/>
      <c r="L26" s="34"/>
      <c r="M26" s="34"/>
      <c r="N26" s="34"/>
      <c r="O26" s="34"/>
      <c r="P26" s="34"/>
    </row>
    <row r="27" spans="1:16" ht="28.5" customHeight="1">
      <c r="B27" s="81" t="s">
        <v>813</v>
      </c>
      <c r="C27" s="4" t="s">
        <v>232</v>
      </c>
      <c r="D27" s="134" t="s">
        <v>830</v>
      </c>
      <c r="E27" s="90" t="s">
        <v>594</v>
      </c>
      <c r="F27" s="45"/>
      <c r="G27" s="46"/>
      <c r="H27" s="46"/>
      <c r="I27" s="45"/>
      <c r="J27" s="45"/>
      <c r="K27" s="45"/>
      <c r="L27" s="34"/>
      <c r="M27" s="34"/>
      <c r="N27" s="34"/>
      <c r="O27" s="34"/>
      <c r="P27" s="34"/>
    </row>
    <row r="28" spans="1:16" ht="28.5" customHeight="1">
      <c r="B28" s="81" t="s">
        <v>813</v>
      </c>
      <c r="C28" s="84" t="s">
        <v>232</v>
      </c>
      <c r="D28" s="134" t="s">
        <v>831</v>
      </c>
      <c r="E28" s="98" t="s">
        <v>726</v>
      </c>
      <c r="F28" s="45"/>
      <c r="G28" s="46"/>
      <c r="H28" s="46"/>
      <c r="I28" s="45"/>
      <c r="J28" s="45"/>
      <c r="K28" s="45"/>
      <c r="L28" s="34"/>
      <c r="M28" s="34"/>
      <c r="N28" s="34"/>
      <c r="O28" s="34"/>
      <c r="P28" s="34"/>
    </row>
    <row r="29" spans="1:16" ht="28.5" customHeight="1">
      <c r="B29" s="81" t="s">
        <v>813</v>
      </c>
      <c r="C29" s="4" t="s">
        <v>232</v>
      </c>
      <c r="D29" s="135" t="s">
        <v>831</v>
      </c>
      <c r="E29" s="147" t="s">
        <v>727</v>
      </c>
      <c r="F29" s="45"/>
      <c r="G29" s="46"/>
      <c r="H29" s="46"/>
      <c r="I29" s="45"/>
      <c r="J29" s="45"/>
      <c r="K29" s="45"/>
      <c r="L29" s="34"/>
      <c r="M29" s="34"/>
      <c r="N29" s="34"/>
      <c r="O29" s="34"/>
      <c r="P29" s="34"/>
    </row>
    <row r="30" spans="1:16" ht="28.5" customHeight="1">
      <c r="B30" s="81" t="s">
        <v>813</v>
      </c>
      <c r="C30" s="4" t="s">
        <v>232</v>
      </c>
      <c r="D30" s="135" t="s">
        <v>831</v>
      </c>
      <c r="E30" s="136" t="s">
        <v>712</v>
      </c>
      <c r="F30" s="45"/>
      <c r="G30" s="46"/>
      <c r="H30" s="46"/>
      <c r="I30" s="45"/>
      <c r="J30" s="45"/>
      <c r="K30" s="45"/>
      <c r="L30" s="34"/>
      <c r="M30" s="34"/>
      <c r="N30" s="34"/>
      <c r="O30" s="34"/>
      <c r="P30" s="34"/>
    </row>
    <row r="31" spans="1:16" ht="28.5" customHeight="1">
      <c r="B31" s="81" t="s">
        <v>813</v>
      </c>
      <c r="C31" s="4" t="s">
        <v>232</v>
      </c>
      <c r="D31" s="135" t="s">
        <v>831</v>
      </c>
      <c r="E31" s="173" t="s">
        <v>711</v>
      </c>
      <c r="F31" s="45"/>
      <c r="G31" s="46"/>
      <c r="H31" s="46"/>
      <c r="I31" s="45"/>
      <c r="J31" s="45"/>
      <c r="K31" s="45"/>
      <c r="L31" s="34"/>
      <c r="M31" s="34"/>
      <c r="N31" s="34"/>
      <c r="O31" s="34"/>
      <c r="P31" s="34"/>
    </row>
    <row r="32" spans="1:16" s="104" customFormat="1" ht="28.5" customHeight="1">
      <c r="A32" s="99"/>
      <c r="B32" s="81" t="s">
        <v>813</v>
      </c>
      <c r="C32" s="100" t="s">
        <v>232</v>
      </c>
      <c r="D32" s="135" t="s">
        <v>831</v>
      </c>
      <c r="E32" s="174" t="s">
        <v>950</v>
      </c>
      <c r="F32" s="101"/>
      <c r="G32" s="102"/>
      <c r="H32" s="102"/>
      <c r="I32" s="101"/>
      <c r="J32" s="101"/>
      <c r="K32" s="101"/>
      <c r="L32" s="103"/>
      <c r="M32" s="103"/>
      <c r="N32" s="103"/>
      <c r="O32" s="103"/>
      <c r="P32" s="103"/>
    </row>
    <row r="33" spans="1:16" ht="28.5" customHeight="1">
      <c r="B33" s="81" t="s">
        <v>813</v>
      </c>
      <c r="C33" s="4" t="s">
        <v>232</v>
      </c>
      <c r="D33" s="135" t="s">
        <v>831</v>
      </c>
      <c r="E33" s="136" t="s">
        <v>728</v>
      </c>
      <c r="F33" s="45"/>
      <c r="G33" s="46"/>
      <c r="H33" s="46"/>
      <c r="I33" s="45"/>
      <c r="J33" s="45"/>
      <c r="K33" s="45"/>
      <c r="L33" s="34"/>
      <c r="M33" s="34"/>
      <c r="N33" s="34"/>
      <c r="O33" s="34"/>
      <c r="P33" s="34"/>
    </row>
    <row r="34" spans="1:16" ht="28.5" customHeight="1">
      <c r="B34" s="81" t="s">
        <v>813</v>
      </c>
      <c r="C34" s="4" t="s">
        <v>232</v>
      </c>
      <c r="D34" s="135" t="s">
        <v>831</v>
      </c>
      <c r="E34" s="136" t="s">
        <v>729</v>
      </c>
      <c r="F34" s="45"/>
      <c r="G34" s="46"/>
      <c r="H34" s="46"/>
      <c r="I34" s="45"/>
      <c r="J34" s="45"/>
      <c r="K34" s="45"/>
      <c r="L34" s="34"/>
      <c r="M34" s="34"/>
      <c r="N34" s="34"/>
      <c r="O34" s="34"/>
      <c r="P34" s="34"/>
    </row>
    <row r="35" spans="1:16" ht="28.5" customHeight="1">
      <c r="B35" s="81" t="s">
        <v>813</v>
      </c>
      <c r="C35" s="4" t="s">
        <v>232</v>
      </c>
      <c r="D35" s="135" t="s">
        <v>831</v>
      </c>
      <c r="E35" s="173" t="s">
        <v>730</v>
      </c>
      <c r="F35" s="45"/>
      <c r="G35" s="46"/>
      <c r="H35" s="46"/>
      <c r="I35" s="45"/>
      <c r="J35" s="45"/>
      <c r="K35" s="45"/>
      <c r="L35" s="34"/>
      <c r="M35" s="34"/>
      <c r="N35" s="34"/>
      <c r="O35" s="34"/>
      <c r="P35" s="34"/>
    </row>
    <row r="36" spans="1:16" ht="28.5" customHeight="1">
      <c r="B36" s="81" t="s">
        <v>813</v>
      </c>
      <c r="C36" s="4" t="s">
        <v>232</v>
      </c>
      <c r="D36" s="135" t="s">
        <v>831</v>
      </c>
      <c r="E36" s="173" t="s">
        <v>731</v>
      </c>
      <c r="F36" s="45"/>
      <c r="G36" s="46"/>
      <c r="H36" s="46"/>
      <c r="I36" s="45"/>
      <c r="J36" s="45"/>
      <c r="K36" s="45"/>
      <c r="L36" s="34"/>
      <c r="M36" s="34"/>
      <c r="N36" s="34"/>
      <c r="O36" s="34"/>
      <c r="P36" s="34"/>
    </row>
    <row r="37" spans="1:16" ht="28.5" customHeight="1">
      <c r="B37" s="81" t="s">
        <v>813</v>
      </c>
      <c r="C37" s="4" t="s">
        <v>232</v>
      </c>
      <c r="D37" s="135" t="s">
        <v>831</v>
      </c>
      <c r="E37" s="175" t="s">
        <v>710</v>
      </c>
      <c r="F37" s="45"/>
      <c r="G37" s="46"/>
      <c r="H37" s="46"/>
      <c r="I37" s="45"/>
      <c r="J37" s="45"/>
      <c r="K37" s="45"/>
      <c r="L37" s="34"/>
      <c r="M37" s="34"/>
      <c r="N37" s="34"/>
      <c r="O37" s="34"/>
      <c r="P37" s="34"/>
    </row>
    <row r="38" spans="1:16" ht="28.5" customHeight="1">
      <c r="B38" s="81" t="s">
        <v>813</v>
      </c>
      <c r="C38" s="4" t="s">
        <v>232</v>
      </c>
      <c r="D38" s="135" t="s">
        <v>831</v>
      </c>
      <c r="E38" s="175" t="s">
        <v>732</v>
      </c>
      <c r="F38" s="45"/>
      <c r="G38" s="46"/>
      <c r="H38" s="46"/>
      <c r="I38" s="45"/>
      <c r="J38" s="45"/>
      <c r="K38" s="45"/>
      <c r="L38" s="34"/>
      <c r="M38" s="34"/>
      <c r="N38" s="34"/>
      <c r="O38" s="34"/>
      <c r="P38" s="34"/>
    </row>
    <row r="39" spans="1:16" ht="28.5" customHeight="1">
      <c r="B39" s="81" t="s">
        <v>813</v>
      </c>
      <c r="C39" s="4" t="s">
        <v>232</v>
      </c>
      <c r="D39" s="135" t="s">
        <v>831</v>
      </c>
      <c r="E39" s="136" t="s">
        <v>790</v>
      </c>
      <c r="F39" s="45"/>
      <c r="G39" s="46"/>
      <c r="H39" s="46"/>
      <c r="I39" s="45"/>
      <c r="J39" s="45"/>
      <c r="K39" s="45"/>
      <c r="L39" s="34"/>
      <c r="M39" s="34"/>
      <c r="N39" s="34"/>
      <c r="O39" s="34"/>
      <c r="P39" s="34"/>
    </row>
    <row r="40" spans="1:16" ht="28.5" customHeight="1">
      <c r="B40" s="81" t="s">
        <v>813</v>
      </c>
      <c r="C40" s="4" t="s">
        <v>232</v>
      </c>
      <c r="D40" s="135" t="s">
        <v>831</v>
      </c>
      <c r="E40" s="136" t="s">
        <v>795</v>
      </c>
      <c r="F40" s="45"/>
      <c r="G40" s="46"/>
      <c r="H40" s="46"/>
      <c r="I40" s="45"/>
      <c r="J40" s="45"/>
      <c r="K40" s="45"/>
      <c r="L40" s="34"/>
      <c r="M40" s="34"/>
      <c r="N40" s="34"/>
      <c r="O40" s="34"/>
      <c r="P40" s="34"/>
    </row>
    <row r="41" spans="1:16" ht="28.5" customHeight="1">
      <c r="B41" s="81" t="s">
        <v>1037</v>
      </c>
      <c r="C41" s="84" t="s">
        <v>232</v>
      </c>
      <c r="D41" s="135" t="s">
        <v>831</v>
      </c>
      <c r="E41" s="136" t="s">
        <v>799</v>
      </c>
      <c r="F41" s="45"/>
      <c r="G41" s="46"/>
      <c r="H41" s="46"/>
      <c r="I41" s="45"/>
      <c r="J41" s="45"/>
      <c r="K41" s="45"/>
      <c r="L41" s="34"/>
      <c r="M41" s="34"/>
      <c r="N41" s="34"/>
      <c r="O41" s="34"/>
      <c r="P41" s="34"/>
    </row>
    <row r="42" spans="1:16" ht="28.5" customHeight="1">
      <c r="B42" s="81" t="s">
        <v>1037</v>
      </c>
      <c r="C42" s="84" t="s">
        <v>232</v>
      </c>
      <c r="D42" s="135" t="s">
        <v>1005</v>
      </c>
      <c r="E42" s="176" t="s">
        <v>1038</v>
      </c>
      <c r="F42" s="45"/>
      <c r="G42" s="46"/>
      <c r="H42" s="46"/>
      <c r="I42" s="45"/>
      <c r="J42" s="45"/>
      <c r="K42" s="45"/>
      <c r="L42" s="34"/>
      <c r="M42" s="34"/>
      <c r="N42" s="34"/>
      <c r="O42" s="34"/>
      <c r="P42" s="34"/>
    </row>
    <row r="43" spans="1:16" ht="28.5" customHeight="1">
      <c r="B43" s="81" t="s">
        <v>813</v>
      </c>
      <c r="C43" s="84" t="s">
        <v>232</v>
      </c>
      <c r="D43" s="135" t="s">
        <v>1045</v>
      </c>
      <c r="E43" s="136" t="s">
        <v>1069</v>
      </c>
      <c r="F43" s="45"/>
      <c r="G43" s="46"/>
      <c r="H43" s="46"/>
      <c r="I43" s="45"/>
      <c r="J43" s="45"/>
      <c r="K43" s="45"/>
      <c r="L43" s="34"/>
      <c r="M43" s="34"/>
      <c r="N43" s="34"/>
      <c r="O43" s="34"/>
      <c r="P43" s="34"/>
    </row>
    <row r="44" spans="1:16" ht="28.5" customHeight="1">
      <c r="B44" s="81" t="s">
        <v>813</v>
      </c>
      <c r="C44" s="84" t="s">
        <v>232</v>
      </c>
      <c r="D44" s="135" t="s">
        <v>1096</v>
      </c>
      <c r="E44" s="136" t="s">
        <v>1103</v>
      </c>
      <c r="F44" s="45"/>
      <c r="G44" s="46"/>
      <c r="H44" s="46"/>
      <c r="I44" s="45"/>
      <c r="J44" s="45"/>
      <c r="K44" s="45"/>
      <c r="L44" s="34"/>
      <c r="M44" s="34"/>
      <c r="N44" s="34"/>
      <c r="O44" s="34"/>
      <c r="P44" s="34"/>
    </row>
    <row r="45" spans="1:16" ht="28.5" customHeight="1">
      <c r="B45" s="81" t="s">
        <v>813</v>
      </c>
      <c r="C45" s="84" t="s">
        <v>232</v>
      </c>
      <c r="D45" s="134" t="s">
        <v>1105</v>
      </c>
      <c r="E45" s="188" t="s">
        <v>1132</v>
      </c>
      <c r="F45" s="45"/>
      <c r="G45" s="46"/>
      <c r="H45" s="46"/>
      <c r="I45" s="45"/>
      <c r="J45" s="45"/>
      <c r="K45" s="45"/>
      <c r="L45" s="34"/>
      <c r="M45" s="34"/>
      <c r="N45" s="34"/>
      <c r="O45" s="34"/>
      <c r="P45" s="34"/>
    </row>
    <row r="46" spans="1:16" ht="28.5" customHeight="1" thickBot="1">
      <c r="B46" s="81" t="s">
        <v>1068</v>
      </c>
      <c r="C46" s="84" t="s">
        <v>232</v>
      </c>
      <c r="D46" s="134" t="s">
        <v>1105</v>
      </c>
      <c r="E46" s="194" t="s">
        <v>1130</v>
      </c>
      <c r="F46" s="45"/>
      <c r="G46" s="46"/>
      <c r="H46" s="46"/>
      <c r="I46" s="45"/>
      <c r="J46" s="45"/>
      <c r="K46" s="45"/>
      <c r="L46" s="34"/>
      <c r="M46" s="34"/>
      <c r="N46" s="34"/>
      <c r="O46" s="34"/>
      <c r="P46" s="34"/>
    </row>
    <row r="47" spans="1:16" ht="28.5" customHeight="1" thickTop="1" thickBot="1">
      <c r="A47" s="9" t="s">
        <v>231</v>
      </c>
      <c r="B47" s="20"/>
      <c r="C47" s="21" t="s">
        <v>239</v>
      </c>
      <c r="D47" s="21"/>
      <c r="E47" s="130">
        <f>COUNTA(E6:E46)</f>
        <v>41</v>
      </c>
      <c r="F47" s="47"/>
      <c r="G47" s="48"/>
      <c r="H47" s="48"/>
      <c r="I47" s="47"/>
      <c r="J47" s="47"/>
      <c r="K47" s="47"/>
      <c r="L47" s="34"/>
      <c r="M47" s="34"/>
      <c r="N47" s="34"/>
      <c r="O47" s="34"/>
      <c r="P47" s="34"/>
    </row>
    <row r="48" spans="1:16" ht="28.5" customHeight="1" thickTop="1" thickBot="1">
      <c r="B48" s="169" t="s">
        <v>949</v>
      </c>
      <c r="C48" s="187">
        <v>1</v>
      </c>
      <c r="D48" s="49"/>
      <c r="E48" s="172">
        <f>E47</f>
        <v>41</v>
      </c>
      <c r="F48" s="34"/>
      <c r="G48" s="50"/>
      <c r="H48" s="50"/>
      <c r="I48" s="34"/>
      <c r="J48" s="34"/>
      <c r="K48" s="34"/>
      <c r="L48" s="34"/>
      <c r="M48" s="34"/>
      <c r="N48" s="34"/>
      <c r="O48" s="34"/>
      <c r="P48" s="34"/>
    </row>
    <row r="49" spans="3:16" ht="28.5" customHeight="1" thickTop="1">
      <c r="F49" s="34"/>
      <c r="G49" s="50"/>
      <c r="H49" s="50"/>
      <c r="I49" s="34"/>
      <c r="J49" s="34"/>
      <c r="K49" s="34"/>
      <c r="L49" s="34"/>
      <c r="M49" s="34"/>
      <c r="N49" s="34"/>
      <c r="O49" s="34"/>
      <c r="P49" s="34"/>
    </row>
    <row r="50" spans="3:16" ht="22.5" customHeight="1">
      <c r="F50" s="34"/>
      <c r="G50" s="50"/>
      <c r="H50" s="50"/>
      <c r="I50" s="34"/>
      <c r="J50" s="34"/>
      <c r="K50" s="34"/>
      <c r="L50" s="34"/>
      <c r="M50" s="34"/>
      <c r="N50" s="34"/>
      <c r="O50" s="34"/>
      <c r="P50" s="34"/>
    </row>
    <row r="51" spans="3:16" ht="22.5" customHeight="1">
      <c r="F51" s="34"/>
      <c r="G51" s="50"/>
      <c r="H51" s="50"/>
      <c r="I51" s="34"/>
      <c r="J51" s="34"/>
      <c r="K51" s="34"/>
      <c r="L51" s="34"/>
      <c r="M51" s="34"/>
      <c r="N51" s="34"/>
      <c r="O51" s="34"/>
      <c r="P51" s="34"/>
    </row>
    <row r="52" spans="3:16" ht="23.25" customHeight="1">
      <c r="F52" s="34"/>
      <c r="G52" s="50"/>
      <c r="H52" s="50"/>
      <c r="I52" s="45"/>
      <c r="J52" s="51"/>
      <c r="K52" s="34"/>
      <c r="L52" s="34"/>
      <c r="M52" s="34"/>
      <c r="N52" s="34"/>
      <c r="O52" s="34"/>
      <c r="P52" s="34"/>
    </row>
    <row r="53" spans="3:16" ht="22.5" customHeight="1">
      <c r="F53" s="34"/>
      <c r="G53" s="50"/>
      <c r="H53" s="50"/>
      <c r="I53" s="45"/>
      <c r="J53" s="51"/>
      <c r="K53" s="34"/>
      <c r="L53" s="34"/>
      <c r="M53" s="34"/>
      <c r="N53" s="34"/>
      <c r="O53" s="34"/>
      <c r="P53" s="34"/>
    </row>
    <row r="63" spans="3:16" ht="22.5" customHeight="1">
      <c r="C63" s="53"/>
      <c r="D63" s="53"/>
      <c r="E63" s="54"/>
    </row>
    <row r="95" spans="3:5" ht="22.5" customHeight="1">
      <c r="C95" s="19" t="e">
        <f>#REF!</f>
        <v>#REF!</v>
      </c>
      <c r="D95" s="19"/>
      <c r="E95" s="55" t="e">
        <f>#REF!</f>
        <v>#REF!</v>
      </c>
    </row>
  </sheetData>
  <mergeCells count="5">
    <mergeCell ref="B2:B5"/>
    <mergeCell ref="C2:C5"/>
    <mergeCell ref="E2:E5"/>
    <mergeCell ref="D2:D5"/>
    <mergeCell ref="I4:K4"/>
  </mergeCells>
  <phoneticPr fontId="12"/>
  <conditionalFormatting sqref="E46">
    <cfRule type="expression" dxfId="7" priority="5">
      <formula>XEZ46=4</formula>
    </cfRule>
    <cfRule type="expression" dxfId="6" priority="6">
      <formula>XEZ46=3</formula>
    </cfRule>
    <cfRule type="expression" dxfId="5" priority="7">
      <formula>XEZ46=2</formula>
    </cfRule>
    <cfRule type="expression" dxfId="4" priority="8">
      <formula>XEZ46=1</formula>
    </cfRule>
  </conditionalFormatting>
  <conditionalFormatting sqref="E45">
    <cfRule type="expression" dxfId="3" priority="1">
      <formula>XEZ45=4</formula>
    </cfRule>
    <cfRule type="expression" dxfId="2" priority="2">
      <formula>XEZ45=3</formula>
    </cfRule>
    <cfRule type="expression" dxfId="1" priority="3">
      <formula>XEZ45=2</formula>
    </cfRule>
    <cfRule type="expression" dxfId="0" priority="4">
      <formula>XEZ45=1</formula>
    </cfRule>
  </conditionalFormatting>
  <printOptions horizontalCentered="1"/>
  <pageMargins left="0.39370078740157483" right="0.39370078740157483" top="0.69" bottom="0.47" header="0.42" footer="0.38"/>
  <pageSetup paperSize="9" scale="90" orientation="portrait" r:id="rId1"/>
  <headerFooter alignWithMargins="0">
    <oddHeader>&amp;L&amp;14（別紙）&amp;R&amp;P/&amp;N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集計表</vt:lpstr>
      <vt:lpstr>（○）県北</vt:lpstr>
      <vt:lpstr>（○）県中</vt:lpstr>
      <vt:lpstr>(○）県南</vt:lpstr>
      <vt:lpstr>（○）会津</vt:lpstr>
      <vt:lpstr>（○）南会津</vt:lpstr>
      <vt:lpstr>(○)相双</vt:lpstr>
      <vt:lpstr>（○）いわき</vt:lpstr>
      <vt:lpstr>'（○）いわき'!Print_Area</vt:lpstr>
      <vt:lpstr>'（○）会津'!Print_Area</vt:lpstr>
      <vt:lpstr>'（○）県中'!Print_Area</vt:lpstr>
      <vt:lpstr>'(○）県南'!Print_Area</vt:lpstr>
      <vt:lpstr>'（○）県北'!Print_Area</vt:lpstr>
      <vt:lpstr>'(○)相双'!Print_Area</vt:lpstr>
      <vt:lpstr>'（○）南会津'!Print_Area</vt:lpstr>
      <vt:lpstr>集計表!Print_Area</vt:lpstr>
      <vt:lpstr>'（○）いわき'!Print_Titles</vt:lpstr>
      <vt:lpstr>'（○）会津'!Print_Titles</vt:lpstr>
      <vt:lpstr>'（○）県中'!Print_Titles</vt:lpstr>
      <vt:lpstr>'(○）県南'!Print_Titles</vt:lpstr>
      <vt:lpstr>'（○）県北'!Print_Titles</vt:lpstr>
      <vt:lpstr>'(○)相双'!Print_Titles</vt:lpstr>
      <vt:lpstr>'（○）南会津'!Print_Titles</vt:lpstr>
      <vt:lpstr>集計表!Print_Titles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f-doren058</dc:creator>
  <cp:lastModifiedBy>Windows User</cp:lastModifiedBy>
  <cp:lastPrinted>2021-09-10T05:40:37Z</cp:lastPrinted>
  <dcterms:created xsi:type="dcterms:W3CDTF">2007-06-19T07:06:50Z</dcterms:created>
  <dcterms:modified xsi:type="dcterms:W3CDTF">2022-09-22T02:53:24Z</dcterms:modified>
</cp:coreProperties>
</file>