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etapp\環境整備課\data\04 多面的機能支払関係\R2_企画指導課(多面的)\農地・水対策室\R2多面的\ホームページ\R2_様式\福島県版\"/>
    </mc:Choice>
  </mc:AlternateContent>
  <bookViews>
    <workbookView xWindow="0" yWindow="0" windowWidth="38400" windowHeight="17610" tabRatio="825" activeTab="3"/>
  </bookViews>
  <sheets>
    <sheet name="様式1-3号" sheetId="24" r:id="rId1"/>
    <sheet name="位置図" sheetId="25" r:id="rId2"/>
    <sheet name="構成員一覧" sheetId="54" r:id="rId3"/>
    <sheet name="活動計画書" sheetId="27" r:id="rId4"/>
    <sheet name="加算措置" sheetId="51" r:id="rId5"/>
    <sheet name="【選択肢】" sheetId="30" r:id="rId6"/>
  </sheets>
  <externalReferences>
    <externalReference r:id="rId7"/>
  </externalReferences>
  <definedNames>
    <definedName name="A.■か□" localSheetId="2">[1]【選択肢】!$A$3:$A$4</definedName>
    <definedName name="A.■か□">【選択肢】!$A$3:$A$4</definedName>
    <definedName name="B.○か空白" localSheetId="2">[1]【選択肢】!$B$3:$B$4</definedName>
    <definedName name="B.○か空白">【選択肢】!$B$3:$B$4</definedName>
    <definedName name="Ｃ1.計画欄" localSheetId="2">[1]【選択肢】!$C$3:$C$4</definedName>
    <definedName name="Ｃ1.計画欄">【選択肢】!$C$3:$C$4</definedName>
    <definedName name="Ｃ2.実施欄" localSheetId="2">[1]【選択肢】!$C$3:$C$5</definedName>
    <definedName name="Ｃ2.実施欄">【選択肢】!$C$3:$C$5</definedName>
    <definedName name="D.農村環境保全活動のテーマ" localSheetId="2">[1]【選択肢】!$D$3:$D$7</definedName>
    <definedName name="D.農村環境保全活動のテーマ">【選択肢】!$D$3:$D$7</definedName>
    <definedName name="E.高度な保全活動" localSheetId="2">[1]【選択肢】!$E$3:$E$11</definedName>
    <definedName name="E.高度な保全活動">【選択肢】!$E$3:$E$12</definedName>
    <definedName name="F.施設" localSheetId="2">[1]【選択肢】!$F$3:$F$5</definedName>
    <definedName name="F.施設">【選択肢】!$F$3:$F$5</definedName>
    <definedName name="G.単位" localSheetId="2">[1]【選択肢】!$G$3:$G$4</definedName>
    <definedName name="G.単位">【選択肢】!$G$3:$G$4</definedName>
    <definedName name="H1.構成員一覧の分類_農業者" localSheetId="2">[1]【選択肢】!$H$3:$H$6</definedName>
    <definedName name="H1.構成員一覧の分類_農業者">【選択肢】!$H$3:$H$6</definedName>
    <definedName name="H2.構成員一覧の分類_農業者以外団体" localSheetId="2">[1]【選択肢】!$H$8:$H$15</definedName>
    <definedName name="H2.構成員一覧の分類_農業者以外団体">【選択肢】!$H$8:$H$16</definedName>
    <definedName name="Ｉ.金銭出納簿の区分" localSheetId="2">[1]【選択肢】!$I$3:$I$4</definedName>
    <definedName name="Ｉ.金銭出納簿の区分">【選択肢】!$I$3:$I$4</definedName>
    <definedName name="Ｊ.金銭出納簿の収支の分類" localSheetId="2">[1]【選択肢】!$J$3:$J$10</definedName>
    <definedName name="Ｊ.金銭出納簿の収支の分類">【選択肢】!$J$3:$J$11</definedName>
    <definedName name="K.農村環境保全活動" localSheetId="2">[1]【選択肢】!$Q$44:$Q$56</definedName>
    <definedName name="K.農村環境保全活動">【選択肢】!$Q$45:$Q$57</definedName>
    <definedName name="L.増進活動" localSheetId="2">[1]【選択肢】!$R$57:$R$64</definedName>
    <definedName name="L.増進活動">【選択肢】!$R$58:$R$65</definedName>
    <definedName name="M.長寿命化" localSheetId="2">[1]【選択肢】!$S$66:$S$71</definedName>
    <definedName name="M.長寿命化">【選択肢】!$S$67:$S$72</definedName>
    <definedName name="_xlnm.Print_Area" localSheetId="5">【選択肢】!$K$1:$T$86</definedName>
    <definedName name="_xlnm.Print_Area" localSheetId="4">加算措置!$A$1:$W$74</definedName>
    <definedName name="_xlnm.Print_Area" localSheetId="3">活動計画書!$A$1:$W$179</definedName>
    <definedName name="_xlnm.Print_Area" localSheetId="2">構成員一覧!$A$1:$L$47</definedName>
    <definedName name="_xlnm.Print_Area" localSheetId="0">'様式1-3号'!$A$1:$P$70</definedName>
  </definedNames>
  <calcPr calcId="162913"/>
</workbook>
</file>

<file path=xl/calcChain.xml><?xml version="1.0" encoding="utf-8"?>
<calcChain xmlns="http://schemas.openxmlformats.org/spreadsheetml/2006/main">
  <c r="E54" i="51" l="1"/>
  <c r="K55" i="51" s="1"/>
  <c r="R55" i="51" s="1"/>
  <c r="S46" i="27" l="1"/>
  <c r="C33" i="27" l="1"/>
  <c r="H36" i="24"/>
  <c r="H34" i="24"/>
  <c r="H32" i="24"/>
  <c r="P74" i="30" l="1"/>
  <c r="K74" i="30"/>
  <c r="K75" i="30" s="1"/>
  <c r="K76" i="30" l="1"/>
  <c r="P75" i="30"/>
  <c r="P76" i="30" l="1"/>
  <c r="K77" i="30"/>
  <c r="P77" i="30" l="1"/>
  <c r="K78" i="30"/>
  <c r="I63" i="51"/>
  <c r="I62" i="51"/>
  <c r="I60" i="51"/>
  <c r="I32" i="51"/>
  <c r="I31" i="51"/>
  <c r="I29" i="51"/>
  <c r="C34" i="27"/>
  <c r="I29" i="27"/>
  <c r="I28" i="27"/>
  <c r="I27" i="27"/>
  <c r="I26" i="27"/>
  <c r="I23" i="27"/>
  <c r="I22" i="27"/>
  <c r="K79" i="30" l="1"/>
  <c r="P79" i="30" s="1"/>
  <c r="P78" i="30"/>
  <c r="I64" i="51" l="1"/>
  <c r="I61" i="51"/>
  <c r="I59" i="51"/>
  <c r="I8" i="51"/>
  <c r="I7" i="51"/>
  <c r="I6" i="51"/>
  <c r="I9" i="51" l="1"/>
  <c r="P73" i="30" l="1"/>
  <c r="C65" i="51" l="1"/>
  <c r="M45" i="51"/>
  <c r="I45" i="51"/>
  <c r="E49" i="51" s="1"/>
  <c r="P43" i="51"/>
  <c r="P42" i="51"/>
  <c r="C34" i="51"/>
  <c r="I33" i="51"/>
  <c r="I30" i="51"/>
  <c r="I28" i="51"/>
  <c r="C9" i="51"/>
  <c r="I65" i="51" l="1"/>
  <c r="I34" i="51"/>
  <c r="P45" i="51"/>
  <c r="G47" i="51" s="1"/>
  <c r="K50" i="51"/>
  <c r="R50" i="51" s="1"/>
  <c r="C46" i="27" l="1"/>
  <c r="C15" i="27"/>
  <c r="C16" i="27"/>
  <c r="I40" i="27"/>
  <c r="I42" i="27"/>
  <c r="I38" i="27"/>
  <c r="I39" i="27"/>
  <c r="I41" i="27"/>
  <c r="I8" i="27"/>
  <c r="C45" i="27"/>
  <c r="I30" i="27"/>
  <c r="I24" i="27"/>
  <c r="I20" i="27"/>
  <c r="I12" i="27"/>
  <c r="I10" i="27"/>
  <c r="L46" i="24"/>
  <c r="L44" i="24"/>
  <c r="I43" i="27"/>
  <c r="I31" i="27"/>
  <c r="I25" i="27"/>
  <c r="I21" i="27"/>
  <c r="I13" i="27"/>
  <c r="I11" i="27"/>
  <c r="I9" i="27"/>
  <c r="L47" i="24"/>
  <c r="L45" i="24"/>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8" i="30"/>
  <c r="P7" i="30"/>
  <c r="P6" i="30"/>
  <c r="I46" i="27" l="1"/>
  <c r="O57" i="24" s="1"/>
  <c r="I34" i="27"/>
  <c r="I33" i="27"/>
  <c r="B66" i="24"/>
  <c r="B65" i="24"/>
  <c r="I16" i="27"/>
  <c r="O45" i="24" s="1"/>
  <c r="I45" i="27"/>
  <c r="I15" i="27"/>
  <c r="CC7" i="51" l="1"/>
</calcChain>
</file>

<file path=xl/sharedStrings.xml><?xml version="1.0" encoding="utf-8"?>
<sst xmlns="http://schemas.openxmlformats.org/spreadsheetml/2006/main" count="971" uniqueCount="584">
  <si>
    <t>活動項目</t>
    <rPh sb="0" eb="2">
      <t>カツドウ</t>
    </rPh>
    <rPh sb="2" eb="4">
      <t>コウモク</t>
    </rPh>
    <phoneticPr fontId="4"/>
  </si>
  <si>
    <t>水路</t>
    <rPh sb="0" eb="2">
      <t>スイロ</t>
    </rPh>
    <phoneticPr fontId="4"/>
  </si>
  <si>
    <t>農道</t>
    <rPh sb="0" eb="2">
      <t>ノウドウ</t>
    </rPh>
    <phoneticPr fontId="4"/>
  </si>
  <si>
    <t>ため池</t>
    <rPh sb="2" eb="3">
      <t>イケ</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</si>
  <si>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</si>
  <si>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t>
    <phoneticPr fontId="4"/>
  </si>
  <si>
    <t>年度</t>
    <rPh sb="0" eb="2">
      <t>ネンド</t>
    </rPh>
    <phoneticPr fontId="4"/>
  </si>
  <si>
    <t>特定非営利活動法人化</t>
    <rPh sb="0" eb="2">
      <t>トクテイ</t>
    </rPh>
    <rPh sb="2" eb="5">
      <t>ヒエイリ</t>
    </rPh>
    <rPh sb="5" eb="7">
      <t>カツドウ</t>
    </rPh>
    <rPh sb="7" eb="9">
      <t>ホウジン</t>
    </rPh>
    <rPh sb="9" eb="10">
      <t>カ</t>
    </rPh>
    <phoneticPr fontId="4"/>
  </si>
  <si>
    <t>広域活動組織の設立</t>
    <rPh sb="0" eb="2">
      <t>コウイキ</t>
    </rPh>
    <rPh sb="2" eb="4">
      <t>カツドウ</t>
    </rPh>
    <rPh sb="4" eb="6">
      <t>ソシキ</t>
    </rPh>
    <rPh sb="7" eb="9">
      <t>セツリツ</t>
    </rPh>
    <phoneticPr fontId="4"/>
  </si>
  <si>
    <t>年度計画</t>
    <rPh sb="0" eb="2">
      <t>ネンド</t>
    </rPh>
    <rPh sb="2" eb="4">
      <t>ケイカク</t>
    </rPh>
    <phoneticPr fontId="4"/>
  </si>
  <si>
    <t>延べ数量</t>
    <rPh sb="0" eb="1">
      <t>ノ</t>
    </rPh>
    <rPh sb="2" eb="4">
      <t>スウリョウ</t>
    </rPh>
    <phoneticPr fontId="4"/>
  </si>
  <si>
    <t>活動内容</t>
    <rPh sb="0" eb="2">
      <t>カツドウ</t>
    </rPh>
    <rPh sb="2" eb="4">
      <t>ナイヨウ</t>
    </rPh>
    <phoneticPr fontId="4"/>
  </si>
  <si>
    <t>洪水、台風、地震等の発生後</t>
    <phoneticPr fontId="4"/>
  </si>
  <si>
    <t>共通</t>
    <rPh sb="0" eb="2">
      <t>キョウツウ</t>
    </rPh>
    <phoneticPr fontId="4"/>
  </si>
  <si>
    <t>農用地</t>
    <phoneticPr fontId="4"/>
  </si>
  <si>
    <t>実践活動</t>
    <phoneticPr fontId="4"/>
  </si>
  <si>
    <t>取組</t>
    <rPh sb="0" eb="2">
      <t>トリクミ</t>
    </rPh>
    <phoneticPr fontId="4"/>
  </si>
  <si>
    <t>山間農業地域</t>
    <rPh sb="0" eb="2">
      <t>サンカン</t>
    </rPh>
    <rPh sb="2" eb="4">
      <t>ノウギョウ</t>
    </rPh>
    <rPh sb="4" eb="6">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</si>
  <si>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</si>
  <si>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</si>
  <si>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都市的地域</t>
    <rPh sb="0" eb="3">
      <t>トシテキ</t>
    </rPh>
    <rPh sb="3" eb="5">
      <t>チイキ</t>
    </rPh>
    <phoneticPr fontId="4"/>
  </si>
  <si>
    <t>合計</t>
    <rPh sb="0" eb="2">
      <t>ゴウケイ</t>
    </rPh>
    <phoneticPr fontId="4"/>
  </si>
  <si>
    <t>草地</t>
    <rPh sb="0" eb="1">
      <t>ソウ</t>
    </rPh>
    <rPh sb="1" eb="2">
      <t>チ</t>
    </rPh>
    <phoneticPr fontId="4"/>
  </si>
  <si>
    <t>畑</t>
    <rPh sb="0" eb="1">
      <t>ハタ</t>
    </rPh>
    <phoneticPr fontId="4"/>
  </si>
  <si>
    <t>田</t>
    <rPh sb="0" eb="1">
      <t>タ</t>
    </rPh>
    <phoneticPr fontId="4"/>
  </si>
  <si>
    <t>交付単価</t>
    <rPh sb="0" eb="4">
      <t>コウフタンカ</t>
    </rPh>
    <phoneticPr fontId="4"/>
  </si>
  <si>
    <t>地目</t>
    <rPh sb="0" eb="2">
      <t>チモク</t>
    </rPh>
    <phoneticPr fontId="4"/>
  </si>
  <si>
    <t>草地</t>
    <rPh sb="0" eb="2">
      <t>クサチ</t>
    </rPh>
    <phoneticPr fontId="4"/>
  </si>
  <si>
    <t>畑</t>
    <rPh sb="0" eb="1">
      <t>ハタケ</t>
    </rPh>
    <phoneticPr fontId="4"/>
  </si>
  <si>
    <t>活動終了年度</t>
    <rPh sb="0" eb="2">
      <t>カツドウ</t>
    </rPh>
    <rPh sb="2" eb="4">
      <t>シュウリョウ</t>
    </rPh>
    <rPh sb="4" eb="6">
      <t>ネンド</t>
    </rPh>
    <phoneticPr fontId="4"/>
  </si>
  <si>
    <t>活動開始年度</t>
    <rPh sb="0" eb="2">
      <t>カツドウ</t>
    </rPh>
    <rPh sb="2" eb="4">
      <t>カイシ</t>
    </rPh>
    <rPh sb="4" eb="6">
      <t>ネンド</t>
    </rPh>
    <phoneticPr fontId="4"/>
  </si>
  <si>
    <t>Ⅰ．地区の概要</t>
    <rPh sb="2" eb="4">
      <t>チク</t>
    </rPh>
    <rPh sb="5" eb="7">
      <t>ガイヨウ</t>
    </rPh>
    <phoneticPr fontId="4"/>
  </si>
  <si>
    <t>年当たり交付金額</t>
    <rPh sb="0" eb="1">
      <t>ネン</t>
    </rPh>
    <rPh sb="1" eb="2">
      <t>ア</t>
    </rPh>
    <rPh sb="4" eb="7">
      <t>コウフキン</t>
    </rPh>
    <rPh sb="7" eb="8">
      <t>ガク</t>
    </rPh>
    <phoneticPr fontId="4"/>
  </si>
  <si>
    <t>地域振興立法８法の適用</t>
    <rPh sb="0" eb="2">
      <t>チイキ</t>
    </rPh>
    <rPh sb="2" eb="4">
      <t>シンコウ</t>
    </rPh>
    <rPh sb="4" eb="6">
      <t>リッポウ</t>
    </rPh>
    <rPh sb="7" eb="8">
      <t>ホウ</t>
    </rPh>
    <rPh sb="9" eb="11">
      <t>テキヨウ</t>
    </rPh>
    <phoneticPr fontId="4"/>
  </si>
  <si>
    <t>農業地域類型</t>
    <rPh sb="0" eb="2">
      <t>ノウギョウ</t>
    </rPh>
    <rPh sb="2" eb="4">
      <t>チイキ</t>
    </rPh>
    <rPh sb="4" eb="6">
      <t>ルイケイ</t>
    </rPh>
    <phoneticPr fontId="4"/>
  </si>
  <si>
    <t>集落数</t>
    <rPh sb="0" eb="3">
      <t>シュウラクスウ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</si>
  <si>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</si>
  <si>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</si>
  <si>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</si>
  <si>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</si>
  <si>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</si>
  <si>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</si>
  <si>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t>
    <phoneticPr fontId="4"/>
  </si>
  <si>
    <t>地目を田から畑に変更する面積</t>
    <phoneticPr fontId="4"/>
  </si>
  <si>
    <t>4月</t>
    <rPh sb="1" eb="2">
      <t>ガツ</t>
    </rPh>
    <phoneticPr fontId="4"/>
  </si>
  <si>
    <t>5月</t>
  </si>
  <si>
    <t>6月</t>
  </si>
  <si>
    <t>7月</t>
  </si>
  <si>
    <t>8月</t>
  </si>
  <si>
    <t>9月</t>
  </si>
  <si>
    <t>10月</t>
  </si>
  <si>
    <t>11月</t>
  </si>
  <si>
    <t>12月</t>
  </si>
  <si>
    <t>1月</t>
    <rPh sb="1" eb="2">
      <t>ガツ</t>
    </rPh>
    <phoneticPr fontId="4"/>
  </si>
  <si>
    <t>2月</t>
  </si>
  <si>
    <t>3月</t>
  </si>
  <si>
    <t>内容</t>
    <rPh sb="0" eb="2">
      <t>ナイヨウ</t>
    </rPh>
    <phoneticPr fontId="4"/>
  </si>
  <si>
    <t/>
  </si>
  <si>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</si>
  <si>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</si>
  <si>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</si>
  <si>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</si>
  <si>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</si>
  <si>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実施予定年度</t>
    <rPh sb="0" eb="2">
      <t>ジッシ</t>
    </rPh>
    <rPh sb="2" eb="4">
      <t>ヨテイ</t>
    </rPh>
    <rPh sb="4" eb="6">
      <t>ネンド</t>
    </rPh>
    <phoneticPr fontId="4"/>
  </si>
  <si>
    <t>施設区分</t>
    <rPh sb="0" eb="2">
      <t>シセツ</t>
    </rPh>
    <rPh sb="2" eb="4">
      <t>クブン</t>
    </rPh>
    <phoneticPr fontId="4"/>
  </si>
  <si>
    <t>施設の軽微な補修</t>
    <rPh sb="0" eb="2">
      <t>シセツ</t>
    </rPh>
    <rPh sb="3" eb="5">
      <t>ケイビ</t>
    </rPh>
    <rPh sb="6" eb="8">
      <t>ホシュウ</t>
    </rPh>
    <phoneticPr fontId="4"/>
  </si>
  <si>
    <t>毎年度の実施時期</t>
    <rPh sb="0" eb="3">
      <t>マイネンド</t>
    </rPh>
    <rPh sb="4" eb="6">
      <t>ジッシ</t>
    </rPh>
    <rPh sb="6" eb="8">
      <t>ジキ</t>
    </rPh>
    <phoneticPr fontId="4"/>
  </si>
  <si>
    <t>農業者</t>
    <rPh sb="0" eb="3">
      <t>ノウギョウシャ</t>
    </rPh>
    <phoneticPr fontId="4"/>
  </si>
  <si>
    <t>項目</t>
    <rPh sb="0" eb="2">
      <t>コウモク</t>
    </rPh>
    <phoneticPr fontId="4"/>
  </si>
  <si>
    <t>計</t>
    <rPh sb="0" eb="1">
      <t>ケイ</t>
    </rPh>
    <phoneticPr fontId="4"/>
  </si>
  <si>
    <t>個人</t>
    <rPh sb="0" eb="2">
      <t>コジン</t>
    </rPh>
    <phoneticPr fontId="4"/>
  </si>
  <si>
    <t>農業者以外</t>
    <rPh sb="0" eb="3">
      <t>ノウギョウシャ</t>
    </rPh>
    <rPh sb="3" eb="5">
      <t>イガイ</t>
    </rPh>
    <phoneticPr fontId="4"/>
  </si>
  <si>
    <t>所在地</t>
    <rPh sb="0" eb="3">
      <t>ショザイチ</t>
    </rPh>
    <phoneticPr fontId="4"/>
  </si>
  <si>
    <t>＜活動の計画＞</t>
    <rPh sb="1" eb="3">
      <t>カツドウ</t>
    </rPh>
    <rPh sb="4" eb="6">
      <t>ケイカク</t>
    </rPh>
    <phoneticPr fontId="4"/>
  </si>
  <si>
    <t>■</t>
    <phoneticPr fontId="4"/>
  </si>
  <si>
    <t>別紙１</t>
    <rPh sb="0" eb="2">
      <t>ベッシ</t>
    </rPh>
    <phoneticPr fontId="4"/>
  </si>
  <si>
    <t>別紙　</t>
    <rPh sb="0" eb="2">
      <t>ベッシ</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</si>
  <si>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</si>
  <si>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</si>
  <si>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交付金の
交付年数</t>
    <rPh sb="0" eb="3">
      <t>コウフキン</t>
    </rPh>
    <rPh sb="5" eb="7">
      <t>コウフ</t>
    </rPh>
    <rPh sb="7" eb="9">
      <t>ネンスウ</t>
    </rPh>
    <phoneticPr fontId="4"/>
  </si>
  <si>
    <t>農地維持支払</t>
  </si>
  <si>
    <t>中山間地域等
直接支払</t>
    <phoneticPr fontId="4"/>
  </si>
  <si>
    <t>環境保全型農業直接支払</t>
    <phoneticPr fontId="4"/>
  </si>
  <si>
    <t>採草放牧地</t>
    <rPh sb="0" eb="2">
      <t>サイソウ</t>
    </rPh>
    <rPh sb="2" eb="5">
      <t>ホウボクチ</t>
    </rPh>
    <phoneticPr fontId="4"/>
  </si>
  <si>
    <t>傾斜</t>
    <rPh sb="0" eb="2">
      <t>ケイシャ</t>
    </rPh>
    <phoneticPr fontId="4"/>
  </si>
  <si>
    <t>取組面積</t>
    <rPh sb="0" eb="2">
      <t>トリクミ</t>
    </rPh>
    <rPh sb="2" eb="4">
      <t>メンセキ</t>
    </rPh>
    <phoneticPr fontId="4"/>
  </si>
  <si>
    <t>農業用施設
（多面支払）</t>
    <rPh sb="0" eb="3">
      <t>ノウギョウヨウ</t>
    </rPh>
    <rPh sb="3" eb="5">
      <t>シセツ</t>
    </rPh>
    <rPh sb="7" eb="9">
      <t>タメン</t>
    </rPh>
    <rPh sb="9" eb="11">
      <t>シハラ</t>
    </rPh>
    <phoneticPr fontId="4"/>
  </si>
  <si>
    <t>別添１「実施区域位置図」のとおり　</t>
    <rPh sb="0" eb="2">
      <t>ベッテン</t>
    </rPh>
    <rPh sb="4" eb="6">
      <t>ジッシ</t>
    </rPh>
    <rPh sb="6" eb="8">
      <t>クイキ</t>
    </rPh>
    <rPh sb="8" eb="10">
      <t>イチ</t>
    </rPh>
    <rPh sb="10" eb="11">
      <t>ズ</t>
    </rPh>
    <phoneticPr fontId="4"/>
  </si>
  <si>
    <t>全体面積</t>
    <rPh sb="0" eb="2">
      <t>ゼンタイ</t>
    </rPh>
    <rPh sb="2" eb="4">
      <t>メンセキ</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</si>
  <si>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</si>
  <si>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</si>
  <si>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</si>
  <si>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</si>
  <si>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</si>
  <si>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t>
    <phoneticPr fontId="4"/>
  </si>
  <si>
    <t>組織名</t>
    <phoneticPr fontId="4"/>
  </si>
  <si>
    <t>代表者氏名</t>
    <phoneticPr fontId="4"/>
  </si>
  <si>
    <t>（別紙1）</t>
    <rPh sb="1" eb="3">
      <t>ベッシ</t>
    </rPh>
    <phoneticPr fontId="4"/>
  </si>
  <si>
    <t>（１）農地維持支払</t>
    <rPh sb="3" eb="5">
      <t>ノウチ</t>
    </rPh>
    <rPh sb="5" eb="7">
      <t>イジ</t>
    </rPh>
    <rPh sb="7" eb="9">
      <t>シハライ</t>
    </rPh>
    <phoneticPr fontId="4"/>
  </si>
  <si>
    <t>集落名</t>
    <rPh sb="2" eb="3">
      <t>メイ</t>
    </rPh>
    <phoneticPr fontId="4"/>
  </si>
  <si>
    <t>○集落、○集落</t>
    <rPh sb="1" eb="3">
      <t>シュウラク</t>
    </rPh>
    <rPh sb="5" eb="7">
      <t>シュウラク</t>
    </rPh>
    <phoneticPr fontId="4"/>
  </si>
  <si>
    <t>水路</t>
    <rPh sb="0" eb="2">
      <t>スイロ</t>
    </rPh>
    <phoneticPr fontId="3"/>
  </si>
  <si>
    <t>農道</t>
    <rPh sb="0" eb="2">
      <t>ノウドウ</t>
    </rPh>
    <phoneticPr fontId="3"/>
  </si>
  <si>
    <t>ため池</t>
    <rPh sb="2" eb="3">
      <t>イケ</t>
    </rPh>
    <phoneticPr fontId="3"/>
  </si>
  <si>
    <t>区分</t>
    <rPh sb="0" eb="2">
      <t>クブン</t>
    </rPh>
    <phoneticPr fontId="4"/>
  </si>
  <si>
    <t>都道府県、市町村が特に認める活動</t>
    <rPh sb="0" eb="4">
      <t>トドウフケン</t>
    </rPh>
    <rPh sb="5" eb="8">
      <t>シチョウソン</t>
    </rPh>
    <rPh sb="9" eb="10">
      <t>トク</t>
    </rPh>
    <rPh sb="11" eb="12">
      <t>ミト</t>
    </rPh>
    <rPh sb="14" eb="16">
      <t>カツドウ</t>
    </rPh>
    <phoneticPr fontId="4"/>
  </si>
  <si>
    <t>取組</t>
    <rPh sb="0" eb="2">
      <t>トリクミ</t>
    </rPh>
    <phoneticPr fontId="13"/>
  </si>
  <si>
    <t>点検</t>
    <rPh sb="0" eb="2">
      <t>テンケン</t>
    </rPh>
    <phoneticPr fontId="13"/>
  </si>
  <si>
    <t>計画策定</t>
    <rPh sb="0" eb="2">
      <t>ケイカク</t>
    </rPh>
    <rPh sb="2" eb="4">
      <t>サクテイ</t>
    </rPh>
    <phoneticPr fontId="13"/>
  </si>
  <si>
    <t>研修</t>
    <rPh sb="0" eb="2">
      <t>ケンシュウ</t>
    </rPh>
    <phoneticPr fontId="13"/>
  </si>
  <si>
    <t>実践活動</t>
    <rPh sb="0" eb="2">
      <t>ジッセン</t>
    </rPh>
    <rPh sb="2" eb="4">
      <t>カツドウ</t>
    </rPh>
    <phoneticPr fontId="13"/>
  </si>
  <si>
    <t>ため池</t>
    <rPh sb="2" eb="3">
      <t>イケ</t>
    </rPh>
    <phoneticPr fontId="13"/>
  </si>
  <si>
    <t>共通</t>
    <rPh sb="0" eb="2">
      <t>キョウツウ</t>
    </rPh>
    <phoneticPr fontId="13"/>
  </si>
  <si>
    <t>農用地</t>
    <rPh sb="0" eb="3">
      <t>ノウヨウチ</t>
    </rPh>
    <phoneticPr fontId="13"/>
  </si>
  <si>
    <t>水路</t>
    <rPh sb="0" eb="2">
      <t>スイロ</t>
    </rPh>
    <phoneticPr fontId="13"/>
  </si>
  <si>
    <t>農道</t>
    <rPh sb="0" eb="2">
      <t>ノウドウ</t>
    </rPh>
    <phoneticPr fontId="13"/>
  </si>
  <si>
    <t>水質保全</t>
    <rPh sb="0" eb="2">
      <t>スイシツ</t>
    </rPh>
    <rPh sb="2" eb="4">
      <t>ホゼン</t>
    </rPh>
    <phoneticPr fontId="13"/>
  </si>
  <si>
    <t>啓発・普及</t>
    <rPh sb="0" eb="2">
      <t>ケイハツ</t>
    </rPh>
    <rPh sb="3" eb="5">
      <t>フキュウ</t>
    </rPh>
    <phoneticPr fontId="13"/>
  </si>
  <si>
    <t>-</t>
    <phoneticPr fontId="13"/>
  </si>
  <si>
    <t>事務処理</t>
    <rPh sb="0" eb="2">
      <t>ジム</t>
    </rPh>
    <rPh sb="2" eb="4">
      <t>ショリ</t>
    </rPh>
    <phoneticPr fontId="13"/>
  </si>
  <si>
    <t>会議</t>
    <rPh sb="0" eb="2">
      <t>カイギ</t>
    </rPh>
    <phoneticPr fontId="13"/>
  </si>
  <si>
    <t>農地維持</t>
    <rPh sb="0" eb="2">
      <t>ノウチ</t>
    </rPh>
    <rPh sb="2" eb="4">
      <t>イジ</t>
    </rPh>
    <phoneticPr fontId="13"/>
  </si>
  <si>
    <t>推進活動</t>
    <rPh sb="0" eb="2">
      <t>スイシン</t>
    </rPh>
    <rPh sb="2" eb="4">
      <t>カツドウ</t>
    </rPh>
    <phoneticPr fontId="13"/>
  </si>
  <si>
    <t>機能診断</t>
    <rPh sb="0" eb="2">
      <t>キノウ</t>
    </rPh>
    <rPh sb="2" eb="4">
      <t>シンダン</t>
    </rPh>
    <phoneticPr fontId="13"/>
  </si>
  <si>
    <t>生態系保全</t>
    <rPh sb="0" eb="3">
      <t>セイタイケイ</t>
    </rPh>
    <rPh sb="3" eb="5">
      <t>ホゼン</t>
    </rPh>
    <phoneticPr fontId="13"/>
  </si>
  <si>
    <t>景観形成・生活環境保全</t>
    <rPh sb="0" eb="2">
      <t>ケイカン</t>
    </rPh>
    <rPh sb="2" eb="4">
      <t>ケイセイ</t>
    </rPh>
    <rPh sb="5" eb="7">
      <t>セイカツ</t>
    </rPh>
    <rPh sb="7" eb="9">
      <t>カンキョウ</t>
    </rPh>
    <rPh sb="9" eb="11">
      <t>ホゼン</t>
    </rPh>
    <phoneticPr fontId="13"/>
  </si>
  <si>
    <t>資源循環</t>
    <rPh sb="0" eb="2">
      <t>シゲン</t>
    </rPh>
    <rPh sb="2" eb="4">
      <t>ジュンカン</t>
    </rPh>
    <phoneticPr fontId="13"/>
  </si>
  <si>
    <t>増進活動</t>
    <rPh sb="0" eb="2">
      <t>ゾウシン</t>
    </rPh>
    <rPh sb="2" eb="4">
      <t>カツドウ</t>
    </rPh>
    <phoneticPr fontId="13"/>
  </si>
  <si>
    <t>長寿命化</t>
    <rPh sb="0" eb="4">
      <t>チョウジュミョウカ</t>
    </rPh>
    <phoneticPr fontId="13"/>
  </si>
  <si>
    <t>Ⅱ． １号事業（多面的機能支払）</t>
    <phoneticPr fontId="4"/>
  </si>
  <si>
    <t>　（１）農地維持支払</t>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</si>
  <si>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</si>
  <si>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３．活動の計画</t>
    <rPh sb="2" eb="4">
      <t>カツドウ</t>
    </rPh>
    <rPh sb="5" eb="7">
      <t>ケイカク</t>
    </rPh>
    <phoneticPr fontId="4"/>
  </si>
  <si>
    <t>うち遊休
農地面積</t>
    <rPh sb="2" eb="4">
      <t>ユウキュウ</t>
    </rPh>
    <rPh sb="5" eb="7">
      <t>ノウチ</t>
    </rPh>
    <rPh sb="7" eb="9">
      <t>メンセキ</t>
    </rPh>
    <phoneticPr fontId="4"/>
  </si>
  <si>
    <t>中山間
直払</t>
    <rPh sb="0" eb="3">
      <t>チュウサンカン</t>
    </rPh>
    <rPh sb="4" eb="6">
      <t>チョクバライ</t>
    </rPh>
    <phoneticPr fontId="4"/>
  </si>
  <si>
    <t>多面
支払</t>
    <rPh sb="0" eb="2">
      <t>タメン</t>
    </rPh>
    <rPh sb="3" eb="5">
      <t>シハライ</t>
    </rPh>
    <rPh sb="4" eb="5">
      <t>バライ</t>
    </rPh>
    <phoneticPr fontId="4"/>
  </si>
  <si>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4"/>
  </si>
  <si>
    <t>水田貯留・地下水かん養</t>
    <rPh sb="0" eb="2">
      <t>スイデン</t>
    </rPh>
    <rPh sb="2" eb="4">
      <t>チョリュウ</t>
    </rPh>
    <rPh sb="5" eb="8">
      <t>チカスイ</t>
    </rPh>
    <rPh sb="10" eb="11">
      <t>ヨウ</t>
    </rPh>
    <phoneticPr fontId="13"/>
  </si>
  <si>
    <t>地域資源の適切な保全管理のための推進活動について、１）～４）を記入してください。</t>
    <rPh sb="31" eb="33">
      <t>キニュウ</t>
    </rPh>
    <phoneticPr fontId="4"/>
  </si>
  <si>
    <t>（ふりがな）</t>
    <phoneticPr fontId="4"/>
  </si>
  <si>
    <t xml:space="preserve"> Ⅱ． １号事業（多面的機能支払）</t>
    <phoneticPr fontId="4"/>
  </si>
  <si>
    <t>環境
直払※２</t>
    <rPh sb="0" eb="2">
      <t>カンキョウ</t>
    </rPh>
    <rPh sb="3" eb="5">
      <t>チョクバライ</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</si>
  <si>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</si>
  <si>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全体面積は、各支払間の重複面積を除いた日本型直接支払に取り組む面積を記入すること。</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</si>
  <si>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</si>
  <si>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点検結果に応じて実施時期を決定</t>
    <phoneticPr fontId="4"/>
  </si>
  <si>
    <t>機能診断結果に応じて実施時期を決定</t>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</si>
  <si>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</si>
  <si>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</si>
  <si>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（２）資源向上支払（共同）</t>
    <phoneticPr fontId="4"/>
  </si>
  <si>
    <t>（３）資源向上支払（長寿命化）</t>
    <rPh sb="10" eb="14">
      <t>チョウジュミョウカ</t>
    </rPh>
    <phoneticPr fontId="4"/>
  </si>
  <si>
    <t>－</t>
    <phoneticPr fontId="3"/>
  </si>
  <si>
    <t>×</t>
    <phoneticPr fontId="3"/>
  </si>
  <si>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</si>
  <si>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</si>
  <si>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備考</t>
    <rPh sb="0" eb="2">
      <t>ビコウ</t>
    </rPh>
    <phoneticPr fontId="4"/>
  </si>
  <si>
    <t>構成員一覧</t>
    <rPh sb="0" eb="3">
      <t>コウセイイン</t>
    </rPh>
    <rPh sb="3" eb="5">
      <t>イチラン</t>
    </rPh>
    <phoneticPr fontId="4"/>
  </si>
  <si>
    <t>年当たり交付上限額</t>
    <rPh sb="0" eb="1">
      <t>ネン</t>
    </rPh>
    <rPh sb="1" eb="2">
      <t>ア</t>
    </rPh>
    <rPh sb="4" eb="6">
      <t>コウフ</t>
    </rPh>
    <rPh sb="6" eb="8">
      <t>ジョウゲン</t>
    </rPh>
    <rPh sb="8" eb="9">
      <t>ガク</t>
    </rPh>
    <phoneticPr fontId="4"/>
  </si>
  <si>
    <t>農地周りの環境改善活動の強化</t>
    <rPh sb="5" eb="7">
      <t>カンキョウ</t>
    </rPh>
    <rPh sb="7" eb="9">
      <t>カイゼン</t>
    </rPh>
    <phoneticPr fontId="4"/>
  </si>
  <si>
    <t>この線より上に行を挿入してください。</t>
    <rPh sb="2" eb="3">
      <t>セン</t>
    </rPh>
    <rPh sb="5" eb="6">
      <t>ウエ</t>
    </rPh>
    <rPh sb="7" eb="8">
      <t>ギョウ</t>
    </rPh>
    <rPh sb="9" eb="11">
      <t>ソウニュウ</t>
    </rPh>
    <phoneticPr fontId="4"/>
  </si>
  <si>
    <t>km</t>
    <phoneticPr fontId="3"/>
  </si>
  <si>
    <t>箇所</t>
    <rPh sb="0" eb="2">
      <t>カショ</t>
    </rPh>
    <phoneticPr fontId="3"/>
  </si>
  <si>
    <t>★実施する月に○を記入してください。</t>
    <rPh sb="1" eb="3">
      <t>ジッシ</t>
    </rPh>
    <rPh sb="5" eb="6">
      <t>ツキ</t>
    </rPh>
    <rPh sb="9" eb="11">
      <t>キニュウ</t>
    </rPh>
    <phoneticPr fontId="4"/>
  </si>
  <si>
    <t>（単位はkmか
箇所を選択）</t>
    <rPh sb="1" eb="3">
      <t>タンイ</t>
    </rPh>
    <rPh sb="8" eb="10">
      <t>カショ</t>
    </rPh>
    <rPh sb="11" eb="13">
      <t>センタク</t>
    </rPh>
    <phoneticPr fontId="4"/>
  </si>
  <si>
    <t>円/10a</t>
    <rPh sb="0" eb="1">
      <t>エン</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</si>
  <si>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</si>
  <si>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</si>
  <si>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t>適用条件の確認</t>
    <rPh sb="0" eb="2">
      <t>テキヨウ</t>
    </rPh>
    <rPh sb="2" eb="4">
      <t>ジョウケン</t>
    </rPh>
    <rPh sb="5" eb="7">
      <t>カクニン</t>
    </rPh>
    <phoneticPr fontId="4"/>
  </si>
  <si>
    <r>
      <t>適用条件の確認</t>
    </r>
    <r>
      <rPr>
        <sz val="10"/>
        <rFont val="メイリオ"/>
        <family val="3"/>
        <charset val="128"/>
      </rPr>
      <t xml:space="preserve">　　 </t>
    </r>
    <rPh sb="0" eb="2">
      <t>テキヨウ</t>
    </rPh>
    <rPh sb="2" eb="4">
      <t>ジョウケン</t>
    </rPh>
    <rPh sb="5" eb="7">
      <t>カクニン</t>
    </rPh>
    <phoneticPr fontId="4"/>
  </si>
  <si>
    <r>
      <t xml:space="preserve">↓ </t>
    </r>
    <r>
      <rPr>
        <sz val="9"/>
        <rFont val="メイリオ"/>
        <family val="3"/>
        <charset val="128"/>
      </rPr>
      <t>取組を継続中の組織のみ記入</t>
    </r>
    <rPh sb="2" eb="4">
      <t>トリクミ</t>
    </rPh>
    <rPh sb="5" eb="7">
      <t>ケイゾク</t>
    </rPh>
    <rPh sb="7" eb="8">
      <t>チュウ</t>
    </rPh>
    <rPh sb="9" eb="11">
      <t>ソシキ</t>
    </rPh>
    <rPh sb="13" eb="15">
      <t>キニュウ</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</si>
  <si>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</si>
  <si>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</si>
  <si>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地目</t>
    <rPh sb="0" eb="2">
      <t>チモク</t>
    </rPh>
    <phoneticPr fontId="13"/>
  </si>
  <si>
    <t>組織の構成員</t>
  </si>
  <si>
    <t>=</t>
    <phoneticPr fontId="4"/>
  </si>
  <si>
    <t>+ 団体の構成員のうち、共同活動に参加する人数</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</si>
  <si>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</si>
  <si>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</si>
  <si>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</si>
  <si>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</si>
  <si>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研修</t>
    <rPh sb="0" eb="2">
      <t>ケンシュウ</t>
    </rPh>
    <phoneticPr fontId="4"/>
  </si>
  <si>
    <t>点検・計画策定</t>
    <rPh sb="0" eb="2">
      <t>テンケン</t>
    </rPh>
    <rPh sb="3" eb="5">
      <t>ケイカク</t>
    </rPh>
    <rPh sb="5" eb="7">
      <t>サクテイ</t>
    </rPh>
    <phoneticPr fontId="13"/>
  </si>
  <si>
    <t>機能診断・計画策定</t>
    <rPh sb="0" eb="2">
      <t>キノウ</t>
    </rPh>
    <rPh sb="2" eb="4">
      <t>シンダン</t>
    </rPh>
    <rPh sb="5" eb="7">
      <t>ケイカク</t>
    </rPh>
    <rPh sb="7" eb="9">
      <t>サクテイ</t>
    </rPh>
    <phoneticPr fontId="13"/>
  </si>
  <si>
    <t>啓発・普及</t>
    <rPh sb="0" eb="2">
      <t>ケイハツ</t>
    </rPh>
    <rPh sb="3" eb="5">
      <t>フキュウ</t>
    </rPh>
    <phoneticPr fontId="4"/>
  </si>
  <si>
    <t>研修</t>
    <rPh sb="0" eb="2">
      <t>ケンシュウ</t>
    </rPh>
    <phoneticPr fontId="3"/>
  </si>
  <si>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</si>
  <si>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</si>
  <si>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農村環境保全活動</t>
    <rPh sb="0" eb="2">
      <t>ノウソン</t>
    </rPh>
    <rPh sb="2" eb="4">
      <t>カンキョウ</t>
    </rPh>
    <rPh sb="4" eb="6">
      <t>ホゼン</t>
    </rPh>
    <rPh sb="6" eb="8">
      <t>カツドウ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</si>
  <si>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</si>
  <si>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印</t>
    <rPh sb="0" eb="1">
      <t>イン</t>
    </rPh>
    <phoneticPr fontId="4"/>
  </si>
  <si>
    <t>Ⅰ．　</t>
    <phoneticPr fontId="4"/>
  </si>
  <si>
    <t>地区の概要（共通）</t>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</si>
  <si>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</si>
  <si>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</si>
  <si>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</si>
  <si>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</si>
  <si>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</si>
  <si>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</si>
  <si>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対象農用地面積</t>
    <rPh sb="0" eb="2">
      <t>タイショウ</t>
    </rPh>
    <rPh sb="2" eb="5">
      <t>ノウヨウチ</t>
    </rPh>
    <rPh sb="5" eb="7">
      <t>メンセキ</t>
    </rPh>
    <phoneticPr fontId="4"/>
  </si>
  <si>
    <t>１　点検</t>
    <rPh sb="2" eb="4">
      <t>テンケン</t>
    </rPh>
    <phoneticPr fontId="4"/>
  </si>
  <si>
    <t>４　遊休農地発生防止のための保全管理</t>
    <phoneticPr fontId="4"/>
  </si>
  <si>
    <t>６　鳥獣害防護柵等の保守管理</t>
    <rPh sb="2" eb="4">
      <t>チョウジュウ</t>
    </rPh>
    <rPh sb="4" eb="5">
      <t>ガイ</t>
    </rPh>
    <rPh sb="5" eb="8">
      <t>ボウゴサク</t>
    </rPh>
    <rPh sb="8" eb="9">
      <t>トウ</t>
    </rPh>
    <rPh sb="10" eb="12">
      <t>ホシュ</t>
    </rPh>
    <rPh sb="12" eb="14">
      <t>カンリ</t>
    </rPh>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</si>
  <si>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</si>
  <si>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</si>
  <si>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</si>
  <si>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</si>
  <si>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</si>
  <si>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</si>
  <si>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</si>
  <si>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</si>
  <si>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</si>
  <si>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16　異常気象時の対応</t>
    <phoneticPr fontId="4"/>
  </si>
  <si>
    <t>２　年度活動計画の策定</t>
    <rPh sb="2" eb="4">
      <t>ネンド</t>
    </rPh>
    <rPh sb="4" eb="6">
      <t>カツドウ</t>
    </rPh>
    <rPh sb="6" eb="8">
      <t>ケイカク</t>
    </rPh>
    <rPh sb="9" eb="11">
      <t>サクテイ</t>
    </rPh>
    <phoneticPr fontId="4"/>
  </si>
  <si>
    <t>５　畦畔・法面・防風林の草刈り</t>
    <rPh sb="2" eb="4">
      <t>ケイハン</t>
    </rPh>
    <rPh sb="5" eb="7">
      <t>ノリメン</t>
    </rPh>
    <rPh sb="8" eb="11">
      <t>ボウフウリン</t>
    </rPh>
    <rPh sb="12" eb="14">
      <t>クサカリ</t>
    </rPh>
    <phoneticPr fontId="4"/>
  </si>
  <si>
    <t>平成○年度に受講予定（活動期間内に１回以上受講）</t>
    <rPh sb="0" eb="2">
      <t>ヘイセイ</t>
    </rPh>
    <rPh sb="3" eb="5">
      <t>ネンド</t>
    </rPh>
    <rPh sb="6" eb="8">
      <t>ジュコウ</t>
    </rPh>
    <rPh sb="8" eb="10">
      <t>ヨテイ</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</si>
  <si>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</si>
  <si>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</si>
  <si>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②集落営農組織を基礎とした地域ぐるみの保全管理</t>
    <phoneticPr fontId="4"/>
  </si>
  <si>
    <t>③地域外の経営体との協力・役割分担による保全管理</t>
    <phoneticPr fontId="4"/>
  </si>
  <si>
    <t>④集落間連携や広域的活動による保全管理</t>
    <phoneticPr fontId="4"/>
  </si>
  <si>
    <t>⑤多様な地域資源管理の担い手による保全管理</t>
    <rPh sb="4" eb="6">
      <t>チイキ</t>
    </rPh>
    <phoneticPr fontId="4"/>
  </si>
  <si>
    <t>⑥その他</t>
    <phoneticPr fontId="4"/>
  </si>
  <si>
    <t>①農地の利用集積に伴う管理作業</t>
    <phoneticPr fontId="4"/>
  </si>
  <si>
    <t>②高齢農家の農用地に係る管理作業</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</si>
  <si>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</si>
  <si>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２）今後、地域で取り組んでいくべき保全管理の内容を①～⑤から1項目以上選んでください。</t>
    <phoneticPr fontId="4"/>
  </si>
  <si>
    <t>④共同利用施設の保全管理</t>
    <rPh sb="1" eb="3">
      <t>キョウドウ</t>
    </rPh>
    <rPh sb="3" eb="5">
      <t>リヨウ</t>
    </rPh>
    <rPh sb="5" eb="7">
      <t>シセツ</t>
    </rPh>
    <rPh sb="8" eb="10">
      <t>ホゼン</t>
    </rPh>
    <rPh sb="10" eb="12">
      <t>カンリ</t>
    </rPh>
    <phoneticPr fontId="4"/>
  </si>
  <si>
    <t>⑤その他</t>
    <phoneticPr fontId="4"/>
  </si>
  <si>
    <t>②入り作等の近隣の担い手との協力</t>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</si>
  <si>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</si>
  <si>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④新たな保全管理の担い手の確保</t>
    <rPh sb="1" eb="2">
      <t>アラ</t>
    </rPh>
    <rPh sb="4" eb="6">
      <t>ホゼン</t>
    </rPh>
    <rPh sb="6" eb="8">
      <t>カンリ</t>
    </rPh>
    <rPh sb="9" eb="10">
      <t>ニナ</t>
    </rPh>
    <rPh sb="11" eb="12">
      <t>テ</t>
    </rPh>
    <rPh sb="13" eb="15">
      <t>カクホ</t>
    </rPh>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</si>
  <si>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</si>
  <si>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⑥集落間の連携や広域的な活動</t>
    <rPh sb="1" eb="4">
      <t>シュウラクカン</t>
    </rPh>
    <rPh sb="5" eb="7">
      <t>レンケイ</t>
    </rPh>
    <rPh sb="8" eb="11">
      <t>コウイキテキ</t>
    </rPh>
    <rPh sb="12" eb="14">
      <t>カツドウ</t>
    </rPh>
    <phoneticPr fontId="4"/>
  </si>
  <si>
    <t>⑦その他</t>
    <phoneticPr fontId="4"/>
  </si>
  <si>
    <t>４） ２）で選んだ内容に取り組むため、毎年実践する取組を17～23から1項目以上選んでください。</t>
    <rPh sb="19" eb="21">
      <t>マイトシ</t>
    </rPh>
    <rPh sb="21" eb="23">
      <t>ジッセン</t>
    </rPh>
    <rPh sb="25" eb="27">
      <t>トリクミ</t>
    </rPh>
    <phoneticPr fontId="4"/>
  </si>
  <si>
    <t>18．農業者に対する意向調査、農業者による現地調査</t>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</si>
  <si>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</si>
  <si>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21．地域住民等に対する意向調査、地域
　　住民等との集落内調査</t>
    <rPh sb="3" eb="5">
      <t>チイキ</t>
    </rPh>
    <rPh sb="5" eb="7">
      <t>ジュウミン</t>
    </rPh>
    <rPh sb="7" eb="8">
      <t>トウ</t>
    </rPh>
    <rPh sb="9" eb="10">
      <t>タイ</t>
    </rPh>
    <rPh sb="12" eb="14">
      <t>イコウ</t>
    </rPh>
    <rPh sb="14" eb="16">
      <t>チョウサ</t>
    </rPh>
    <rPh sb="17" eb="19">
      <t>チイキ</t>
    </rPh>
    <rPh sb="22" eb="24">
      <t>ジュウミン</t>
    </rPh>
    <rPh sb="24" eb="25">
      <t>トウ</t>
    </rPh>
    <rPh sb="27" eb="29">
      <t>シュウラク</t>
    </rPh>
    <rPh sb="29" eb="30">
      <t>ナイ</t>
    </rPh>
    <rPh sb="30" eb="32">
      <t>チョウサ</t>
    </rPh>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</si>
  <si>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</si>
  <si>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23．その他</t>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</si>
  <si>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</si>
  <si>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</si>
  <si>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</si>
  <si>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</si>
  <si>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29　機能診断・補修技術等に関する研修</t>
    <rPh sb="14" eb="15">
      <t>カン</t>
    </rPh>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</si>
  <si>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</si>
  <si>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</si>
  <si>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</si>
  <si>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</si>
  <si>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</si>
  <si>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</si>
  <si>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</si>
  <si>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</si>
  <si>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</si>
  <si>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計画策定</t>
    <rPh sb="0" eb="2">
      <t>ケイカク</t>
    </rPh>
    <rPh sb="2" eb="4">
      <t>サクテイ</t>
    </rPh>
    <phoneticPr fontId="4"/>
  </si>
  <si>
    <t>60　広報活動</t>
    <rPh sb="3" eb="5">
      <t>コウホウ</t>
    </rPh>
    <rPh sb="5" eb="7">
      <t>カツドウ</t>
    </rPh>
    <phoneticPr fontId="4"/>
  </si>
  <si>
    <t>52　遊休農地の有効活用</t>
    <rPh sb="3" eb="5">
      <t>ユウキュウ</t>
    </rPh>
    <rPh sb="5" eb="7">
      <t>ノウチ</t>
    </rPh>
    <rPh sb="8" eb="10">
      <t>ユウコウ</t>
    </rPh>
    <rPh sb="10" eb="12">
      <t>カツヨウ</t>
    </rPh>
    <phoneticPr fontId="3"/>
  </si>
  <si>
    <t>53　農地周りの環境改善活動の強化</t>
    <rPh sb="3" eb="5">
      <t>ノウチ</t>
    </rPh>
    <rPh sb="5" eb="6">
      <t>マワ</t>
    </rPh>
    <rPh sb="8" eb="10">
      <t>カンキョウ</t>
    </rPh>
    <rPh sb="10" eb="12">
      <t>カイゼン</t>
    </rPh>
    <rPh sb="12" eb="14">
      <t>カツドウ</t>
    </rPh>
    <rPh sb="15" eb="17">
      <t>キョウカ</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</si>
  <si>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</si>
  <si>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7">
      <t>ゲン</t>
    </rPh>
    <rPh sb="7" eb="8">
      <t>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</si>
  <si>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</si>
  <si>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</si>
  <si>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</si>
  <si>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多面的機能の増進を
図る活動</t>
    <rPh sb="0" eb="3">
      <t>タメンテキ</t>
    </rPh>
    <rPh sb="3" eb="5">
      <t>キノウ</t>
    </rPh>
    <rPh sb="6" eb="8">
      <t>ゾウシン</t>
    </rPh>
    <rPh sb="10" eb="11">
      <t>ハカ</t>
    </rPh>
    <rPh sb="12" eb="14">
      <t>カツドウ</t>
    </rPh>
    <phoneticPr fontId="4"/>
  </si>
  <si>
    <t>取組
（番号表の52～59から選択）</t>
    <rPh sb="0" eb="2">
      <t>トリクミ</t>
    </rPh>
    <rPh sb="4" eb="6">
      <t>バンゴウ</t>
    </rPh>
    <rPh sb="6" eb="7">
      <t>ヒョウ</t>
    </rPh>
    <rPh sb="15" eb="17">
      <t>センタク</t>
    </rPh>
    <phoneticPr fontId="4"/>
  </si>
  <si>
    <t>61　水路の補修</t>
    <rPh sb="3" eb="5">
      <t>スイロ</t>
    </rPh>
    <rPh sb="6" eb="8">
      <t>ホシュウ</t>
    </rPh>
    <phoneticPr fontId="3"/>
  </si>
  <si>
    <t>62　水路の更新等</t>
    <rPh sb="3" eb="5">
      <t>スイロ</t>
    </rPh>
    <rPh sb="6" eb="8">
      <t>コウシン</t>
    </rPh>
    <rPh sb="8" eb="9">
      <t>トウ</t>
    </rPh>
    <phoneticPr fontId="3"/>
  </si>
  <si>
    <t>63　農道の補修</t>
    <rPh sb="3" eb="5">
      <t>ノウドウ</t>
    </rPh>
    <rPh sb="6" eb="8">
      <t>ホシュウ</t>
    </rPh>
    <phoneticPr fontId="3"/>
  </si>
  <si>
    <t>64　農道の更新等</t>
    <rPh sb="3" eb="5">
      <t>ノウドウ</t>
    </rPh>
    <rPh sb="6" eb="8">
      <t>コウシン</t>
    </rPh>
    <rPh sb="8" eb="9">
      <t>トウ</t>
    </rPh>
    <phoneticPr fontId="3"/>
  </si>
  <si>
    <t>65　ため池の補修</t>
    <rPh sb="5" eb="6">
      <t>イケ</t>
    </rPh>
    <rPh sb="7" eb="9">
      <t>ホシュウ</t>
    </rPh>
    <phoneticPr fontId="3"/>
  </si>
  <si>
    <t>66　ため池（附帯施設）の更新等</t>
    <rPh sb="5" eb="6">
      <t>イケ</t>
    </rPh>
    <rPh sb="7" eb="9">
      <t>フタイ</t>
    </rPh>
    <rPh sb="9" eb="11">
      <t>シセツ</t>
    </rPh>
    <rPh sb="13" eb="15">
      <t>コウシン</t>
    </rPh>
    <rPh sb="15" eb="16">
      <t>トウ</t>
    </rPh>
    <phoneticPr fontId="3"/>
  </si>
  <si>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</si>
  <si>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</si>
  <si>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</si>
  <si>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</si>
  <si>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機能診断・
計画策定</t>
    <rPh sb="0" eb="2">
      <t>キノウ</t>
    </rPh>
    <rPh sb="2" eb="4">
      <t>シンダン</t>
    </rPh>
    <rPh sb="6" eb="8">
      <t>ケイカク</t>
    </rPh>
    <rPh sb="8" eb="10">
      <t>サクテイ</t>
    </rPh>
    <phoneticPr fontId="4"/>
  </si>
  <si>
    <t>（別添１）</t>
    <rPh sb="1" eb="3">
      <t>ベッテン</t>
    </rPh>
    <phoneticPr fontId="4"/>
  </si>
  <si>
    <t>循環かんがいによる水質保全</t>
    <rPh sb="0" eb="2">
      <t>ジュンカン</t>
    </rPh>
    <rPh sb="9" eb="11">
      <t>スイシツ</t>
    </rPh>
    <rPh sb="11" eb="13">
      <t>ホゼン</t>
    </rPh>
    <phoneticPr fontId="3"/>
  </si>
  <si>
    <t>浄化水路による水質保全</t>
    <rPh sb="0" eb="2">
      <t>ジョウカ</t>
    </rPh>
    <rPh sb="2" eb="4">
      <t>スイロ</t>
    </rPh>
    <rPh sb="7" eb="9">
      <t>スイシツ</t>
    </rPh>
    <rPh sb="9" eb="11">
      <t>ホゼン</t>
    </rPh>
    <phoneticPr fontId="3"/>
  </si>
  <si>
    <t>地下水かん養</t>
    <rPh sb="0" eb="3">
      <t>チカスイ</t>
    </rPh>
    <rPh sb="5" eb="6">
      <t>ヨウ</t>
    </rPh>
    <phoneticPr fontId="3"/>
  </si>
  <si>
    <t>持続的な水管理</t>
    <rPh sb="0" eb="3">
      <t>ジゾクテキ</t>
    </rPh>
    <rPh sb="4" eb="5">
      <t>ミズ</t>
    </rPh>
    <rPh sb="5" eb="7">
      <t>カンリ</t>
    </rPh>
    <phoneticPr fontId="3"/>
  </si>
  <si>
    <t>土壌流出防止</t>
    <rPh sb="0" eb="2">
      <t>ドジョウ</t>
    </rPh>
    <rPh sb="2" eb="4">
      <t>リュウシュツ</t>
    </rPh>
    <rPh sb="4" eb="6">
      <t>ボウシ</t>
    </rPh>
    <phoneticPr fontId="3"/>
  </si>
  <si>
    <t>生物多様性の回復</t>
    <rPh sb="0" eb="2">
      <t>セイブツ</t>
    </rPh>
    <rPh sb="2" eb="5">
      <t>タヨウセイ</t>
    </rPh>
    <rPh sb="6" eb="8">
      <t>カイフク</t>
    </rPh>
    <phoneticPr fontId="3"/>
  </si>
  <si>
    <t>水環境の回復</t>
    <rPh sb="0" eb="3">
      <t>ミズカンキョウ</t>
    </rPh>
    <rPh sb="4" eb="6">
      <t>カイフク</t>
    </rPh>
    <phoneticPr fontId="3"/>
  </si>
  <si>
    <t>持続的な畦畔管理</t>
    <rPh sb="0" eb="3">
      <t>ジゾクテキ</t>
    </rPh>
    <rPh sb="4" eb="6">
      <t>ケイハン</t>
    </rPh>
    <rPh sb="6" eb="8">
      <t>カンリ</t>
    </rPh>
    <phoneticPr fontId="3"/>
  </si>
  <si>
    <t>専門家の指導</t>
    <rPh sb="0" eb="3">
      <t>センモンカ</t>
    </rPh>
    <rPh sb="4" eb="6">
      <t>シドウ</t>
    </rPh>
    <phoneticPr fontId="3"/>
  </si>
  <si>
    <t>点検・
計画策定</t>
    <rPh sb="0" eb="2">
      <t>テンケン</t>
    </rPh>
    <rPh sb="4" eb="6">
      <t>ケイカク</t>
    </rPh>
    <rPh sb="6" eb="8">
      <t>サクテイ</t>
    </rPh>
    <phoneticPr fontId="4"/>
  </si>
  <si>
    <t>51　啓発・普及活動</t>
    <rPh sb="3" eb="5">
      <t>ケイハツ</t>
    </rPh>
    <rPh sb="6" eb="8">
      <t>フキュウ</t>
    </rPh>
    <rPh sb="8" eb="10">
      <t>カツドウ</t>
    </rPh>
    <phoneticPr fontId="4"/>
  </si>
  <si>
    <t>資源向上支払
（長寿命化）</t>
    <rPh sb="0" eb="2">
      <t>シゲン</t>
    </rPh>
    <rPh sb="2" eb="4">
      <t>コウジョウ</t>
    </rPh>
    <rPh sb="4" eb="6">
      <t>シハライ</t>
    </rPh>
    <rPh sb="8" eb="12">
      <t>チョウジュミョウカ</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</si>
  <si>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</si>
  <si>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</si>
  <si>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</si>
  <si>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20．集落外の住民・組織や地域住民との意見交換・
　　ワークショップ・交流会の開催</t>
    <rPh sb="3" eb="5">
      <t>シュウラク</t>
    </rPh>
    <rPh sb="5" eb="6">
      <t>ガイ</t>
    </rPh>
    <rPh sb="7" eb="9">
      <t>ジュウミン</t>
    </rPh>
    <rPh sb="10" eb="12">
      <t>ソシキ</t>
    </rPh>
    <rPh sb="13" eb="15">
      <t>チイキ</t>
    </rPh>
    <rPh sb="15" eb="17">
      <t>ジュウミン</t>
    </rPh>
    <rPh sb="19" eb="21">
      <t>イケン</t>
    </rPh>
    <rPh sb="21" eb="23">
      <t>コウカン</t>
    </rPh>
    <rPh sb="35" eb="38">
      <t>コウリュウカイ</t>
    </rPh>
    <rPh sb="39" eb="41">
      <t>カイサイ</t>
    </rPh>
    <phoneticPr fontId="4"/>
  </si>
  <si>
    <t>（様式第１－３号）</t>
    <rPh sb="1" eb="3">
      <t>ヨウシキ</t>
    </rPh>
    <phoneticPr fontId="4"/>
  </si>
  <si>
    <t>４．加算措置</t>
    <rPh sb="2" eb="4">
      <t>カサン</t>
    </rPh>
    <rPh sb="4" eb="6">
      <t>ソチ</t>
    </rPh>
    <phoneticPr fontId="4"/>
  </si>
  <si>
    <t>加算措置に取り組む場合は以下を記入してください。取り組まない場合、この先２枚は提出不要です。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</si>
  <si>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★小規模集落支援の適用条件</t>
    <rPh sb="1" eb="2">
      <t>コ</t>
    </rPh>
    <rPh sb="2" eb="4">
      <t>キボ</t>
    </rPh>
    <rPh sb="4" eb="6">
      <t>シュウラク</t>
    </rPh>
    <rPh sb="6" eb="8">
      <t>シエン</t>
    </rPh>
    <rPh sb="9" eb="11">
      <t>テキヨウ</t>
    </rPh>
    <rPh sb="11" eb="13">
      <t>ジョウケン</t>
    </rPh>
    <phoneticPr fontId="4"/>
  </si>
  <si>
    <t>○小規模集落の総農家戸数が10戸以下である</t>
    <rPh sb="1" eb="4">
      <t>ショウキボ</t>
    </rPh>
    <rPh sb="15" eb="18">
      <t>コイカ</t>
    </rPh>
    <phoneticPr fontId="4"/>
  </si>
  <si>
    <t>○小規模集落がこれまでに農地・水・環境保全向上対策、農地・水保全管理支払、多面的機能支払の交付対象になっていない</t>
    <rPh sb="1" eb="4">
      <t>ショウキボ</t>
    </rPh>
    <rPh sb="4" eb="6">
      <t>シュウラク</t>
    </rPh>
    <rPh sb="12" eb="14">
      <t>ノウチ</t>
    </rPh>
    <rPh sb="15" eb="16">
      <t>ミズ</t>
    </rPh>
    <rPh sb="17" eb="19">
      <t>カンキョウ</t>
    </rPh>
    <rPh sb="19" eb="21">
      <t>ホゼン</t>
    </rPh>
    <rPh sb="21" eb="23">
      <t>コウジョウ</t>
    </rPh>
    <rPh sb="23" eb="25">
      <t>タイサク</t>
    </rPh>
    <rPh sb="26" eb="28">
      <t>ノウチ</t>
    </rPh>
    <rPh sb="29" eb="30">
      <t>ミズ</t>
    </rPh>
    <rPh sb="30" eb="32">
      <t>ホゼン</t>
    </rPh>
    <rPh sb="32" eb="34">
      <t>カンリ</t>
    </rPh>
    <rPh sb="34" eb="36">
      <t>シハラ</t>
    </rPh>
    <rPh sb="37" eb="40">
      <t>タメンテキ</t>
    </rPh>
    <rPh sb="40" eb="42">
      <t>キノウ</t>
    </rPh>
    <rPh sb="42" eb="44">
      <t>シハラ</t>
    </rPh>
    <rPh sb="45" eb="47">
      <t>コウフ</t>
    </rPh>
    <rPh sb="47" eb="49">
      <t>タイショウ</t>
    </rPh>
    <phoneticPr fontId="4"/>
  </si>
  <si>
    <t>※資源向上支払（共同）の交付単価の減額条件に該当する場合は、加算措置の交付単価も同様に減額する</t>
    <rPh sb="32" eb="34">
      <t>ソチ</t>
    </rPh>
    <rPh sb="35" eb="37">
      <t>コウフ</t>
    </rPh>
    <phoneticPr fontId="4"/>
  </si>
  <si>
    <t>②　農業者以外の割合</t>
    <rPh sb="2" eb="5">
      <t>ノウギョウシャ</t>
    </rPh>
    <rPh sb="5" eb="7">
      <t>イガイ</t>
    </rPh>
    <rPh sb="8" eb="10">
      <t>ワリアイ</t>
    </rPh>
    <phoneticPr fontId="4"/>
  </si>
  <si>
    <t>農業者以外の割合</t>
    <rPh sb="0" eb="3">
      <t>ノウギョウシャ</t>
    </rPh>
    <rPh sb="3" eb="5">
      <t>イガイ</t>
    </rPh>
    <rPh sb="6" eb="8">
      <t>ワリアイ</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</si>
  <si>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</si>
  <si>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該当するものに○</t>
    <rPh sb="0" eb="2">
      <t>ガイトウ</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</si>
  <si>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</si>
  <si>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</si>
  <si>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</si>
  <si>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※北海道にあっては、３集落以上又は1,500ha以上3,000ha未満のとき40,000円／組織、3,000ha以上15,000ha未満又は特定非営利活動法人のとき80,000円／組織、15,000ha以上のとき160,000円／組織に置き換える。</t>
    <rPh sb="1" eb="4">
      <t>ホッカイドウ</t>
    </rPh>
    <rPh sb="11" eb="13">
      <t>シュウラク</t>
    </rPh>
    <rPh sb="13" eb="15">
      <t>イジョウ</t>
    </rPh>
    <rPh sb="15" eb="16">
      <t>マタ</t>
    </rPh>
    <rPh sb="24" eb="26">
      <t>イジョウ</t>
    </rPh>
    <rPh sb="33" eb="35">
      <t>ミマン</t>
    </rPh>
    <rPh sb="46" eb="48">
      <t>ソシキ</t>
    </rPh>
    <rPh sb="66" eb="68">
      <t>ミマン</t>
    </rPh>
    <rPh sb="68" eb="69">
      <t>マタ</t>
    </rPh>
    <rPh sb="70" eb="72">
      <t>トクテイ</t>
    </rPh>
    <rPh sb="72" eb="75">
      <t>ヒエイリ</t>
    </rPh>
    <rPh sb="75" eb="77">
      <t>カツドウ</t>
    </rPh>
    <rPh sb="77" eb="79">
      <t>ホウジン</t>
    </rPh>
    <rPh sb="101" eb="103">
      <t>イジョウ</t>
    </rPh>
    <rPh sb="113" eb="114">
      <t>エン</t>
    </rPh>
    <rPh sb="115" eb="117">
      <t>ソシキ</t>
    </rPh>
    <rPh sb="118" eb="119">
      <t>オ</t>
    </rPh>
    <rPh sb="120" eb="121">
      <t>カ</t>
    </rPh>
    <phoneticPr fontId="4"/>
  </si>
  <si>
    <t>小規模集落数</t>
    <phoneticPr fontId="4"/>
  </si>
  <si>
    <t>多面的機能の増進を図る活動の取組項目数</t>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</si>
  <si>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</si>
  <si>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</si>
  <si>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</si>
  <si>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</si>
  <si>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</si>
  <si>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t>
    <phoneticPr fontId="4"/>
  </si>
  <si>
    <t>+団体</t>
    <phoneticPr fontId="4"/>
  </si>
  <si>
    <t>=</t>
    <phoneticPr fontId="4"/>
  </si>
  <si>
    <t>･･･①</t>
    <phoneticPr fontId="4"/>
  </si>
  <si>
    <t>･･･②</t>
    <phoneticPr fontId="4"/>
  </si>
  <si>
    <t>・</t>
    <phoneticPr fontId="4"/>
  </si>
  <si>
    <t>・・・ ①／②</t>
    <phoneticPr fontId="4"/>
  </si>
  <si>
    <t>個人</t>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</si>
  <si>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</si>
  <si>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計画変更年度</t>
    <rPh sb="0" eb="2">
      <t>ケイカク</t>
    </rPh>
    <rPh sb="2" eb="4">
      <t>ヘンコウ</t>
    </rPh>
    <rPh sb="4" eb="6">
      <t>ネンド</t>
    </rPh>
    <phoneticPr fontId="4"/>
  </si>
  <si>
    <t>うち、資源向上支払
（長寿命化）の対象施設</t>
    <rPh sb="3" eb="5">
      <t>シゲン</t>
    </rPh>
    <rPh sb="5" eb="7">
      <t>コウジョウ</t>
    </rPh>
    <rPh sb="7" eb="9">
      <t>シハライ</t>
    </rPh>
    <rPh sb="17" eb="19">
      <t>タイショウ</t>
    </rPh>
    <rPh sb="19" eb="21">
      <t>シセツ</t>
    </rPh>
    <phoneticPr fontId="4"/>
  </si>
  <si>
    <t>※複数の交付単価がある場合には、行を追加してください。</t>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</si>
  <si>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</si>
  <si>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</si>
  <si>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</si>
  <si>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①担い手の人材・機材の有効活用、連携強化</t>
    <phoneticPr fontId="4"/>
  </si>
  <si>
    <t>17．入り作農家や土地持ち非農家を含む
　 　農業者の検討会の開催</t>
    <rPh sb="6" eb="8">
      <t>ノウカ</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</si>
  <si>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</si>
  <si>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28　年度活動計画の策定</t>
    <rPh sb="3" eb="5">
      <t>ネンド</t>
    </rPh>
    <rPh sb="5" eb="7">
      <t>カツドウ</t>
    </rPh>
    <rPh sb="7" eb="9">
      <t>ケイカク</t>
    </rPh>
    <rPh sb="10" eb="12">
      <t>サクテイ</t>
    </rPh>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</si>
  <si>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</si>
  <si>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</si>
  <si>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</si>
  <si>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共同</t>
    <rPh sb="0" eb="2">
      <t>キョウドウ</t>
    </rPh>
    <phoneticPr fontId="13"/>
  </si>
  <si>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</si>
  <si>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※資源向上支払（共同）の交付単価の減額条件に該当する場合は、加算措置の交付単価も同様に減額する。</t>
    <rPh sb="32" eb="34">
      <t>ソチ</t>
    </rPh>
    <rPh sb="35" eb="37">
      <t>コウフ</t>
    </rPh>
    <phoneticPr fontId="4"/>
  </si>
  <si>
    <t>番号</t>
    <rPh sb="0" eb="2">
      <t>バンゴウ</t>
    </rPh>
    <phoneticPr fontId="3"/>
  </si>
  <si>
    <t>生態系保全</t>
    <rPh sb="0" eb="3">
      <t>セイタイケイ</t>
    </rPh>
    <rPh sb="3" eb="5">
      <t>ホゼン</t>
    </rPh>
    <phoneticPr fontId="3"/>
  </si>
  <si>
    <t>水質保全</t>
    <rPh sb="0" eb="2">
      <t>スイシツ</t>
    </rPh>
    <rPh sb="2" eb="4">
      <t>ホゼン</t>
    </rPh>
    <phoneticPr fontId="3"/>
  </si>
  <si>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</si>
  <si>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</si>
  <si>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資源循環</t>
    <rPh sb="0" eb="2">
      <t>シゲン</t>
    </rPh>
    <rPh sb="2" eb="4">
      <t>ジュンカン</t>
    </rPh>
    <phoneticPr fontId="3"/>
  </si>
  <si>
    <t>１.農業者個人</t>
    <rPh sb="2" eb="5">
      <t>ノウギョウシャ</t>
    </rPh>
    <rPh sb="5" eb="7">
      <t>コジン</t>
    </rPh>
    <phoneticPr fontId="3"/>
  </si>
  <si>
    <t>２.農事組合法人</t>
    <rPh sb="2" eb="4">
      <t>ノウジ</t>
    </rPh>
    <rPh sb="4" eb="6">
      <t>クミアイ</t>
    </rPh>
    <rPh sb="6" eb="8">
      <t>ホウジン</t>
    </rPh>
    <phoneticPr fontId="3"/>
  </si>
  <si>
    <t>３.営農組合</t>
    <rPh sb="2" eb="4">
      <t>エイノウ</t>
    </rPh>
    <rPh sb="4" eb="6">
      <t>クミアイ</t>
    </rPh>
    <phoneticPr fontId="3"/>
  </si>
  <si>
    <t>４.その他の農業者団体</t>
    <rPh sb="4" eb="5">
      <t>タ</t>
    </rPh>
    <rPh sb="6" eb="9">
      <t>ノウギョウシャ</t>
    </rPh>
    <rPh sb="9" eb="11">
      <t>ダンタイ</t>
    </rPh>
    <phoneticPr fontId="3"/>
  </si>
  <si>
    <t>５.農業者以外個人</t>
    <rPh sb="2" eb="5">
      <t>ノウギョウシャ</t>
    </rPh>
    <rPh sb="5" eb="7">
      <t>イガイ</t>
    </rPh>
    <rPh sb="7" eb="9">
      <t>コジン</t>
    </rPh>
    <phoneticPr fontId="3"/>
  </si>
  <si>
    <t>６.自治会</t>
    <rPh sb="2" eb="5">
      <t>ジチカイ</t>
    </rPh>
    <phoneticPr fontId="3"/>
  </si>
  <si>
    <t>７.女性会</t>
    <rPh sb="2" eb="5">
      <t>ジョセイカイ</t>
    </rPh>
    <phoneticPr fontId="3"/>
  </si>
  <si>
    <t>８.子供会</t>
    <rPh sb="2" eb="5">
      <t>コドモカイ</t>
    </rPh>
    <phoneticPr fontId="3"/>
  </si>
  <si>
    <t>９.土地改良区</t>
    <rPh sb="2" eb="4">
      <t>トチ</t>
    </rPh>
    <rPh sb="4" eb="7">
      <t>カイリョウク</t>
    </rPh>
    <phoneticPr fontId="3"/>
  </si>
  <si>
    <t>10.JA</t>
    <phoneticPr fontId="3"/>
  </si>
  <si>
    <t>11.学校・PTA</t>
    <rPh sb="3" eb="5">
      <t>ガッコウ</t>
    </rPh>
    <phoneticPr fontId="3"/>
  </si>
  <si>
    <t>12.NPO</t>
    <phoneticPr fontId="3"/>
  </si>
  <si>
    <t>13.その他の農業者以外団体</t>
    <rPh sb="5" eb="6">
      <t>タ</t>
    </rPh>
    <rPh sb="7" eb="10">
      <t>ノウギョウシャ</t>
    </rPh>
    <rPh sb="10" eb="12">
      <t>イガイ</t>
    </rPh>
    <rPh sb="12" eb="14">
      <t>ダンタイ</t>
    </rPh>
    <phoneticPr fontId="3"/>
  </si>
  <si>
    <t>１.前年度持越</t>
    <rPh sb="2" eb="5">
      <t>ゼンネンド</t>
    </rPh>
    <rPh sb="5" eb="7">
      <t>モチコシ</t>
    </rPh>
    <phoneticPr fontId="3"/>
  </si>
  <si>
    <t>２.交付金</t>
    <rPh sb="2" eb="5">
      <t>コウフキン</t>
    </rPh>
    <phoneticPr fontId="3"/>
  </si>
  <si>
    <t>３.利子等</t>
    <rPh sb="2" eb="4">
      <t>リシ</t>
    </rPh>
    <rPh sb="4" eb="5">
      <t>トウ</t>
    </rPh>
    <phoneticPr fontId="3"/>
  </si>
  <si>
    <t>４.日当</t>
    <rPh sb="2" eb="4">
      <t>ニットウ</t>
    </rPh>
    <phoneticPr fontId="3"/>
  </si>
  <si>
    <t>５.購入・リース費</t>
    <rPh sb="2" eb="4">
      <t>コウニュウ</t>
    </rPh>
    <rPh sb="8" eb="9">
      <t>ヒ</t>
    </rPh>
    <phoneticPr fontId="3"/>
  </si>
  <si>
    <t>６.外注費</t>
    <rPh sb="2" eb="5">
      <t>ガイチュウヒ</t>
    </rPh>
    <phoneticPr fontId="3"/>
  </si>
  <si>
    <t>７.その他支出</t>
    <rPh sb="4" eb="5">
      <t>タ</t>
    </rPh>
    <rPh sb="5" eb="7">
      <t>シシュツ</t>
    </rPh>
    <phoneticPr fontId="3"/>
  </si>
  <si>
    <t>８.返還</t>
    <rPh sb="2" eb="4">
      <t>ヘンカン</t>
    </rPh>
    <phoneticPr fontId="3"/>
  </si>
  <si>
    <t>Ⅲ． ２号事業（中山間地域等直接支払）</t>
    <phoneticPr fontId="4"/>
  </si>
  <si>
    <t>Ⅳ． ３号事業（環境保全型農業直接支払）</t>
    <phoneticPr fontId="4"/>
  </si>
  <si>
    <t>Ⅴ． その他多面的機能の発揮の促進に資する事業に係る計画書</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</si>
  <si>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</si>
  <si>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※対象農用地面積とは、交付金の算定の対象となる農用地の面積のことです。小数点以下を切り捨て、整数で記入してください。</t>
    <phoneticPr fontId="4"/>
  </si>
  <si>
    <t>この線より上に行を挿入してください。</t>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</si>
  <si>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</si>
  <si>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農村環境保全活動を１テーマ追加</t>
    <phoneticPr fontId="4"/>
  </si>
  <si>
    <t>「高度な保全活動の実施」</t>
    <phoneticPr fontId="4"/>
  </si>
  <si>
    <t>↑「生態系保全」「水質保全」「景観形成・生活環境保全」、「水田貯留機能増進・地下水かん養」「資源循環」から選択</t>
    <phoneticPr fontId="4"/>
  </si>
  <si>
    <t>※増進を図る活動を実施する場合は、取組内容を選択した上で、毎年度実施するとともに、広報活動を毎年度実施してください。
　ただし、農業地域類型区分の「中間農業地域」または「山間農業地域」、地域振興立法８法地域においては毎年度必須ではありません。</t>
    <rPh sb="1" eb="3">
      <t>ゾウシン</t>
    </rPh>
    <rPh sb="4" eb="5">
      <t>ハカ</t>
    </rPh>
    <rPh sb="6" eb="8">
      <t>カツドウ</t>
    </rPh>
    <rPh sb="9" eb="11">
      <t>ジッシ</t>
    </rPh>
    <rPh sb="13" eb="15">
      <t>バアイ</t>
    </rPh>
    <rPh sb="17" eb="19">
      <t>トリクミ</t>
    </rPh>
    <rPh sb="19" eb="21">
      <t>ナイヨウ</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マイトシ</t>
    </rPh>
    <rPh sb="111" eb="113">
      <t>ヒッス</t>
    </rPh>
    <phoneticPr fontId="4"/>
  </si>
  <si>
    <t>農村環境保全活動のテーマ</t>
    <rPh sb="0" eb="2">
      <t>ノウソン</t>
    </rPh>
    <rPh sb="2" eb="4">
      <t>カンキョウ</t>
    </rPh>
    <rPh sb="4" eb="6">
      <t>ホゼン</t>
    </rPh>
    <rPh sb="6" eb="8">
      <t>カツドウ</t>
    </rPh>
    <phoneticPr fontId="4"/>
  </si>
  <si>
    <t>高度な保全活動の取組内容</t>
    <rPh sb="0" eb="2">
      <t>コウド</t>
    </rPh>
    <rPh sb="3" eb="5">
      <t>ホゼン</t>
    </rPh>
    <rPh sb="5" eb="7">
      <t>カツドウ</t>
    </rPh>
    <rPh sb="8" eb="10">
      <t>トリクミ</t>
    </rPh>
    <rPh sb="10" eb="12">
      <t>ナイヨウ</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</si>
  <si>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</si>
  <si>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多面的機能支払に係る活動計画書（1号事業様式）</t>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</si>
  <si>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</si>
  <si>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</si>
  <si>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56．を選択した場合に選択⇒</t>
    <rPh sb="4" eb="6">
      <t>センタク</t>
    </rPh>
    <rPh sb="8" eb="10">
      <t>バアイ</t>
    </rPh>
    <rPh sb="11" eb="13">
      <t>センタク</t>
    </rPh>
    <phoneticPr fontId="4"/>
  </si>
  <si>
    <t>56．農村環境保全活動の幅広い展開　を選択した場合、以下の太枠内も記入してください。</t>
    <rPh sb="3" eb="5">
      <t>ノウソン</t>
    </rPh>
    <rPh sb="5" eb="7">
      <t>カンキョウ</t>
    </rPh>
    <rPh sb="7" eb="9">
      <t>ホゼン</t>
    </rPh>
    <rPh sb="9" eb="11">
      <t>カツドウ</t>
    </rPh>
    <rPh sb="12" eb="14">
      <t>ハバヒロ</t>
    </rPh>
    <rPh sb="15" eb="17">
      <t>テンカイ</t>
    </rPh>
    <rPh sb="19" eb="21">
      <t>センタク</t>
    </rPh>
    <rPh sb="23" eb="25">
      <t>バアイ</t>
    </rPh>
    <rPh sb="26" eb="28">
      <t>イカ</t>
    </rPh>
    <rPh sb="29" eb="31">
      <t>フトワク</t>
    </rPh>
    <rPh sb="31" eb="32">
      <t>ナイ</t>
    </rPh>
    <rPh sb="33" eb="35">
      <t>キニュウ</t>
    </rPh>
    <phoneticPr fontId="4"/>
  </si>
  <si>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</si>
  <si>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</si>
  <si>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</si>
  <si>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</si>
  <si>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</si>
  <si>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</si>
  <si>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</si>
  <si>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</si>
  <si>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</si>
  <si>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</si>
  <si>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</si>
  <si>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</si>
  <si>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</si>
  <si>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</si>
  <si>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</si>
  <si>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</si>
  <si>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</si>
  <si>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</si>
  <si>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</si>
  <si>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</si>
  <si>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</si>
  <si>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</si>
  <si>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</si>
  <si>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</si>
  <si>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</si>
  <si>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</si>
  <si>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</si>
  <si>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</si>
  <si>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</si>
  <si>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</si>
  <si>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</si>
  <si>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</si>
  <si>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</si>
  <si>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</si>
  <si>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</si>
  <si>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</si>
  <si>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</si>
  <si>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</si>
  <si>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</si>
  <si>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</si>
  <si>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</si>
  <si>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</si>
  <si>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</si>
  <si>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</si>
  <si>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</si>
  <si>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53 農地周りの環境改善活動の強化</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</si>
  <si>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</si>
  <si>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</si>
  <si>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</si>
  <si>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</si>
  <si>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</si>
  <si>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60 広報活動</t>
  </si>
  <si>
    <t>61 水路の補修</t>
  </si>
  <si>
    <t>62 水路の更新等</t>
  </si>
  <si>
    <t>63 農道の補修</t>
  </si>
  <si>
    <t>64 農道の更新等</t>
  </si>
  <si>
    <t>65 ため池の補修</t>
  </si>
  <si>
    <t>66 ため池（附帯施設）の更新等</t>
  </si>
  <si>
    <t>A.■か□</t>
    <phoneticPr fontId="4"/>
  </si>
  <si>
    <t>B.○か空白</t>
    <rPh sb="4" eb="6">
      <t>クウハク</t>
    </rPh>
    <phoneticPr fontId="4"/>
  </si>
  <si>
    <t>C.○か－か×</t>
    <phoneticPr fontId="4"/>
  </si>
  <si>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</si>
  <si>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</si>
  <si>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</si>
  <si>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</si>
  <si>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</si>
  <si>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</si>
  <si>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F.施設</t>
    <rPh sb="2" eb="4">
      <t>シセツ</t>
    </rPh>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</si>
  <si>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13"/>
  </si>
  <si>
    <t>40 外来種の駆除（生態系保全）</t>
    <rPh sb="3" eb="6">
      <t>ガイライシュ</t>
    </rPh>
    <rPh sb="7" eb="9">
      <t>クジョ</t>
    </rPh>
    <rPh sb="10" eb="13">
      <t>セイタイケイ</t>
    </rPh>
    <rPh sb="13" eb="15">
      <t>ホゼン</t>
    </rPh>
    <phoneticPr fontId="13"/>
  </si>
  <si>
    <t>41 その他（生態系保全）</t>
    <rPh sb="5" eb="6">
      <t>タ</t>
    </rPh>
    <rPh sb="7" eb="10">
      <t>セイタイケイ</t>
    </rPh>
    <rPh sb="10" eb="12">
      <t>ホゼン</t>
    </rPh>
    <phoneticPr fontId="13"/>
  </si>
  <si>
    <t>42 水質モニタリングの実施・記録管理（水質保全）</t>
    <rPh sb="3" eb="5">
      <t>スイシツ</t>
    </rPh>
    <rPh sb="12" eb="14">
      <t>ジッシ</t>
    </rPh>
    <rPh sb="15" eb="17">
      <t>キロク</t>
    </rPh>
    <rPh sb="17" eb="19">
      <t>カンリ</t>
    </rPh>
    <rPh sb="20" eb="22">
      <t>スイシツ</t>
    </rPh>
    <rPh sb="22" eb="24">
      <t>ホゼン</t>
    </rPh>
    <phoneticPr fontId="13"/>
  </si>
  <si>
    <t>43 畑からの土砂流出対策（水質保全）</t>
    <rPh sb="3" eb="4">
      <t>ハタケ</t>
    </rPh>
    <rPh sb="7" eb="9">
      <t>ドシャ</t>
    </rPh>
    <rPh sb="9" eb="11">
      <t>リュウシュツ</t>
    </rPh>
    <rPh sb="11" eb="13">
      <t>タイサク</t>
    </rPh>
    <rPh sb="14" eb="16">
      <t>スイシツ</t>
    </rPh>
    <rPh sb="16" eb="18">
      <t>ホゼン</t>
    </rPh>
    <phoneticPr fontId="13"/>
  </si>
  <si>
    <t>44 その他（水質保全）</t>
    <rPh sb="5" eb="6">
      <t>タ</t>
    </rPh>
    <rPh sb="7" eb="9">
      <t>スイシツ</t>
    </rPh>
    <rPh sb="9" eb="11">
      <t>ホゼン</t>
    </rPh>
    <phoneticPr fontId="1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</si>
  <si>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</si>
  <si>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3"/>
  </si>
  <si>
    <t>47 その他（景観形成・生活環境保全）</t>
    <rPh sb="5" eb="6">
      <t>タ</t>
    </rPh>
    <rPh sb="7" eb="9">
      <t>ケイカン</t>
    </rPh>
    <rPh sb="9" eb="11">
      <t>ケイセイ</t>
    </rPh>
    <rPh sb="12" eb="14">
      <t>セイカツ</t>
    </rPh>
    <rPh sb="14" eb="16">
      <t>カンキョウ</t>
    </rPh>
    <rPh sb="16" eb="18">
      <t>ホゼン</t>
    </rPh>
    <phoneticPr fontId="1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</si>
  <si>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</si>
  <si>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</si>
  <si>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3"/>
  </si>
  <si>
    <t>51 啓発・普及活動</t>
    <phoneticPr fontId="3"/>
  </si>
  <si>
    <t>100 ほにゃらら</t>
    <phoneticPr fontId="3"/>
  </si>
  <si>
    <t>Ｋ.農村環境保全活動</t>
    <phoneticPr fontId="13"/>
  </si>
  <si>
    <t>Ｌ.増進活動</t>
    <phoneticPr fontId="13"/>
  </si>
  <si>
    <t>Ｍ.長寿命化</t>
    <rPh sb="2" eb="6">
      <t>チョウジュミョウカ</t>
    </rPh>
    <phoneticPr fontId="13"/>
  </si>
  <si>
    <t>活動項目</t>
    <rPh sb="0" eb="2">
      <t>カツドウ</t>
    </rPh>
    <rPh sb="2" eb="4">
      <t>コウモク</t>
    </rPh>
    <phoneticPr fontId="3"/>
  </si>
  <si>
    <t>支払区分</t>
    <rPh sb="0" eb="2">
      <t>シハライ</t>
    </rPh>
    <rPh sb="2" eb="4">
      <t>クブン</t>
    </rPh>
    <phoneticPr fontId="13"/>
  </si>
  <si>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</si>
  <si>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</si>
  <si>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</si>
  <si>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　　　　「データ」タブの「データの入力規則」を選択する。</t>
    <phoneticPr fontId="3"/>
  </si>
  <si>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3"/>
  </si>
  <si>
    <t>　　　新たに行を追加し、追加した取組を入力する。</t>
    <rPh sb="19" eb="21">
      <t>ニュウリョク</t>
    </rPh>
    <phoneticPr fontId="3"/>
  </si>
  <si>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3"/>
  </si>
  <si>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</si>
  <si>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</si>
  <si>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</si>
  <si>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</si>
  <si>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</si>
  <si>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</si>
  <si>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</si>
  <si>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</si>
  <si>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3"/>
  </si>
  <si>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3"/>
  </si>
  <si>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</si>
  <si>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③長寿命化の項目を追加する場合</t>
    <rPh sb="1" eb="5">
      <t>チョウジュミョウカ</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</si>
  <si>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</si>
  <si>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②多面的機能の増進を図る活動の項目を追加する場合</t>
    <rPh sb="1" eb="4">
      <t>タメンテキ</t>
    </rPh>
    <rPh sb="4" eb="6">
      <t>キノウ</t>
    </rPh>
    <rPh sb="7" eb="9">
      <t>ゾウシン</t>
    </rPh>
    <rPh sb="10" eb="11">
      <t>ハカ</t>
    </rPh>
    <rPh sb="12" eb="14">
      <t>カツドウ</t>
    </rPh>
    <phoneticPr fontId="3"/>
  </si>
  <si>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3"/>
  </si>
  <si>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3"/>
  </si>
  <si>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</si>
  <si>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</si>
  <si>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</si>
  <si>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</si>
  <si>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3"/>
  </si>
  <si>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</si>
  <si>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　５）リストの中から２）で設定したリスト名を選択し確定する。</t>
    <rPh sb="7" eb="8">
      <t>ナカ</t>
    </rPh>
    <rPh sb="13" eb="15">
      <t>セッテイ</t>
    </rPh>
    <rPh sb="20" eb="21">
      <t>メイ</t>
    </rPh>
    <rPh sb="22" eb="24">
      <t>センタク</t>
    </rPh>
    <rPh sb="25" eb="27">
      <t>カクテイ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</si>
  <si>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</si>
  <si>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※１　 多面支払の認定農用地面積は、集落が管理する農用地面積を記載する。
※２ 　環境直払に取り組む場合は、Ⅳの４の交付金額の取組面積の合計及び年当たり交付金額上限の合計を
　　　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0" eb="92">
      <t>キサイ</t>
    </rPh>
    <phoneticPr fontId="4"/>
  </si>
  <si>
    <t xml:space="preserve"> １．活動期間</t>
    <rPh sb="3" eb="5">
      <t>カツドウ</t>
    </rPh>
    <rPh sb="5" eb="7">
      <t>キカン</t>
    </rPh>
    <phoneticPr fontId="4"/>
  </si>
  <si>
    <t xml:space="preserve"> ２．実施区域内の農用地、施設</t>
    <phoneticPr fontId="4"/>
  </si>
  <si>
    <t xml:space="preserve"> ３．実施区域位置図</t>
    <rPh sb="3" eb="5">
      <t>ジッシ</t>
    </rPh>
    <rPh sb="5" eb="7">
      <t>クイキ</t>
    </rPh>
    <rPh sb="7" eb="9">
      <t>イチ</t>
    </rPh>
    <rPh sb="9" eb="10">
      <t>ズ</t>
    </rPh>
    <phoneticPr fontId="4"/>
  </si>
  <si>
    <t xml:space="preserve"> ４．組織構成員一覧</t>
    <rPh sb="3" eb="5">
      <t>ソシキ</t>
    </rPh>
    <rPh sb="5" eb="8">
      <t>コウセイイン</t>
    </rPh>
    <rPh sb="8" eb="10">
      <t>イチラン</t>
    </rPh>
    <phoneticPr fontId="4"/>
  </si>
  <si>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</si>
  <si>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</si>
  <si>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①　多面的機能の更なる増進に向けた活動への支援を受ける</t>
    <rPh sb="8" eb="9">
      <t>サラ</t>
    </rPh>
    <rPh sb="17" eb="19">
      <t>カツドウ</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</si>
  <si>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</si>
  <si>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rPr>
        <u/>
        <sz val="9"/>
        <rFont val="HG丸ｺﾞｼｯｸM-PRO"/>
        <family val="3"/>
        <charset val="128"/>
      </rPr>
      <t>★ 多面的機能の更なる増進に向けた活動への支援の適用条件</t>
    </r>
    <r>
      <rPr>
        <sz val="9"/>
        <rFont val="HG丸ｺﾞｼｯｸM-PRO"/>
        <family val="3"/>
        <charset val="128"/>
      </rPr>
      <t xml:space="preserve">
○取組を継続する活動組織又は広域活動組織
　本事業計画の取組項目数
　　　　　＞前年度又は変更前の取組項目数
○新規の活動組織又は広域活動組織
　本事業計画の取組項目数　２つ以上</t>
    </r>
    <rPh sb="8" eb="9">
      <t>サラ</t>
    </rPh>
    <rPh sb="17" eb="19">
      <t>カツドウ</t>
    </rPh>
    <rPh sb="24" eb="26">
      <t>テキヨウ</t>
    </rPh>
    <rPh sb="26" eb="28">
      <t>ジョウケン</t>
    </rPh>
    <rPh sb="31" eb="33">
      <t>トリクミ</t>
    </rPh>
    <rPh sb="34" eb="36">
      <t>ケイゾク</t>
    </rPh>
    <rPh sb="38" eb="40">
      <t>カツドウ</t>
    </rPh>
    <rPh sb="40" eb="42">
      <t>ソシキ</t>
    </rPh>
    <rPh sb="42" eb="43">
      <t>マタ</t>
    </rPh>
    <rPh sb="44" eb="46">
      <t>コウイキ</t>
    </rPh>
    <rPh sb="46" eb="48">
      <t>カツドウ</t>
    </rPh>
    <rPh sb="48" eb="50">
      <t>ソシキ</t>
    </rPh>
    <phoneticPr fontId="4"/>
  </si>
  <si>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3"/>
  </si>
  <si>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</si>
  <si>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 農村協働力の深化に向けた活動への支援の適用条件
○多面的機能の更なる増進に向けた活動への支援を受けること
○構成員の農業者以外の割合　４割以上
○共同活動に参加する構成員の総人数（※）の８割以上が参加する実践活動を行うこと
※構成員個人と、団体の構成員のうち共同活動に参加する人数の合計</t>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18" eb="121">
      <t>コウセイイン</t>
    </rPh>
    <phoneticPr fontId="4"/>
  </si>
  <si>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</si>
  <si>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年当たり
交付金額
（維持、共同）</t>
    <rPh sb="0" eb="1">
      <t>ネン</t>
    </rPh>
    <rPh sb="1" eb="2">
      <t>ア</t>
    </rPh>
    <rPh sb="5" eb="8">
      <t>コウフキン</t>
    </rPh>
    <rPh sb="8" eb="9">
      <t>ガク</t>
    </rPh>
    <rPh sb="11" eb="13">
      <t>イジ</t>
    </rPh>
    <rPh sb="14" eb="16">
      <t>キョウドウ</t>
    </rPh>
    <phoneticPr fontId="4"/>
  </si>
  <si>
    <t>年当たり
交付上限額
（長寿命化）</t>
    <rPh sb="0" eb="1">
      <t>ネン</t>
    </rPh>
    <rPh sb="1" eb="2">
      <t>ア</t>
    </rPh>
    <rPh sb="5" eb="7">
      <t>コウフ</t>
    </rPh>
    <rPh sb="7" eb="10">
      <t>ジョウゲンガク</t>
    </rPh>
    <rPh sb="12" eb="16">
      <t>チョウジュミョウカ</t>
    </rPh>
    <phoneticPr fontId="4"/>
  </si>
  <si>
    <t>農用地</t>
    <rPh sb="0" eb="3">
      <t>ノウヨウチ</t>
    </rPh>
    <phoneticPr fontId="3"/>
  </si>
  <si>
    <t>100 融雪のための融雪剤散布</t>
    <rPh sb="4" eb="6">
      <t>ユウセツ</t>
    </rPh>
    <rPh sb="10" eb="15">
      <t>ユウセツザイサンプ</t>
    </rPh>
    <phoneticPr fontId="3"/>
  </si>
  <si>
    <t>101 融雪排水促進のための溝きり</t>
    <rPh sb="4" eb="6">
      <t>ユウセツ</t>
    </rPh>
    <rPh sb="6" eb="8">
      <t>ハイスイ</t>
    </rPh>
    <rPh sb="8" eb="10">
      <t>ソクシン</t>
    </rPh>
    <rPh sb="14" eb="15">
      <t>ミゾ</t>
    </rPh>
    <phoneticPr fontId="3"/>
  </si>
  <si>
    <t>水路</t>
    <rPh sb="0" eb="2">
      <t>スイロ</t>
    </rPh>
    <phoneticPr fontId="3"/>
  </si>
  <si>
    <t>ため池</t>
    <rPh sb="2" eb="3">
      <t>イケ</t>
    </rPh>
    <phoneticPr fontId="3"/>
  </si>
  <si>
    <t>102 積雪被害防止活動</t>
    <rPh sb="4" eb="6">
      <t>セキセツ</t>
    </rPh>
    <rPh sb="6" eb="8">
      <t>ヒガイ</t>
    </rPh>
    <rPh sb="8" eb="10">
      <t>ボウシ</t>
    </rPh>
    <rPh sb="10" eb="12">
      <t>カツドウ</t>
    </rPh>
    <phoneticPr fontId="3"/>
  </si>
  <si>
    <t>103 配水操作</t>
    <rPh sb="4" eb="6">
      <t>ハイスイ</t>
    </rPh>
    <rPh sb="6" eb="8">
      <t>ソウサ</t>
    </rPh>
    <phoneticPr fontId="3"/>
  </si>
  <si>
    <t>104 配水操作</t>
    <rPh sb="4" eb="6">
      <t>ハイスイ</t>
    </rPh>
    <rPh sb="6" eb="8">
      <t>ソウサ</t>
    </rPh>
    <phoneticPr fontId="3"/>
  </si>
  <si>
    <t>共同</t>
    <rPh sb="0" eb="2">
      <t>キョウドウ</t>
    </rPh>
    <phoneticPr fontId="3"/>
  </si>
  <si>
    <t>105 安全施設の補修</t>
    <rPh sb="4" eb="6">
      <t>アンゼン</t>
    </rPh>
    <rPh sb="6" eb="8">
      <t>シセツ</t>
    </rPh>
    <rPh sb="9" eb="11">
      <t>ホシュウ</t>
    </rPh>
    <phoneticPr fontId="3"/>
  </si>
  <si>
    <t>106 安全施設の補修</t>
    <rPh sb="4" eb="8">
      <t>アンゼンシセツ</t>
    </rPh>
    <rPh sb="9" eb="11">
      <t>ホシュウ</t>
    </rPh>
    <phoneticPr fontId="3"/>
  </si>
  <si>
    <t>105 水路の安全施設の補修</t>
    <rPh sb="4" eb="6">
      <t>スイロ</t>
    </rPh>
    <rPh sb="7" eb="9">
      <t>アンゼン</t>
    </rPh>
    <rPh sb="9" eb="11">
      <t>シセツ</t>
    </rPh>
    <rPh sb="12" eb="14">
      <t>ホシュウ</t>
    </rPh>
    <phoneticPr fontId="4"/>
  </si>
  <si>
    <t>106 ため池の安全施設の補修</t>
    <rPh sb="6" eb="7">
      <t>イケ</t>
    </rPh>
    <rPh sb="8" eb="10">
      <t>アンゼン</t>
    </rPh>
    <rPh sb="10" eb="12">
      <t>シセツ</t>
    </rPh>
    <rPh sb="13" eb="15">
      <t>ホシュウ</t>
    </rPh>
    <phoneticPr fontId="4"/>
  </si>
  <si>
    <t>100 融雪のための融雪剤散布</t>
    <rPh sb="4" eb="6">
      <t>ユウセツ</t>
    </rPh>
    <rPh sb="10" eb="12">
      <t>ユウセツ</t>
    </rPh>
    <rPh sb="12" eb="13">
      <t>ザイ</t>
    </rPh>
    <rPh sb="13" eb="15">
      <t>サンプ</t>
    </rPh>
    <phoneticPr fontId="4"/>
  </si>
  <si>
    <t>101 融雪排水促進のための溝きり</t>
    <rPh sb="4" eb="6">
      <t>ユウセツ</t>
    </rPh>
    <rPh sb="6" eb="8">
      <t>ハイスイ</t>
    </rPh>
    <rPh sb="8" eb="10">
      <t>ソクシン</t>
    </rPh>
    <rPh sb="14" eb="15">
      <t>ミゾ</t>
    </rPh>
    <phoneticPr fontId="4"/>
  </si>
  <si>
    <t>102 積雪被害防止活動</t>
    <rPh sb="4" eb="6">
      <t>セキセツ</t>
    </rPh>
    <rPh sb="6" eb="8">
      <t>ヒガイ</t>
    </rPh>
    <rPh sb="8" eb="10">
      <t>ボウシ</t>
    </rPh>
    <rPh sb="10" eb="12">
      <t>カツドウ</t>
    </rPh>
    <phoneticPr fontId="4"/>
  </si>
  <si>
    <t>103 配水操作</t>
    <rPh sb="4" eb="6">
      <t>ハイスイ</t>
    </rPh>
    <rPh sb="6" eb="8">
      <t>ソウサ</t>
    </rPh>
    <phoneticPr fontId="4"/>
  </si>
  <si>
    <t>104 配水操作</t>
    <rPh sb="4" eb="6">
      <t>ハイスイ</t>
    </rPh>
    <rPh sb="6" eb="8">
      <t>ソウサ</t>
    </rPh>
    <phoneticPr fontId="4"/>
  </si>
  <si>
    <t>（別添２）</t>
    <rPh sb="1" eb="3">
      <t>ベッテン</t>
    </rPh>
    <phoneticPr fontId="4"/>
  </si>
  <si>
    <t>役職名</t>
  </si>
  <si>
    <t>氏名
（代表者名、
団体名）</t>
    <rPh sb="0" eb="2">
      <t>シメイ</t>
    </rPh>
    <phoneticPr fontId="4"/>
  </si>
  <si>
    <t>住所</t>
  </si>
  <si>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</si>
  <si>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</si>
  <si>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</si>
  <si>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印
（サイン）</t>
    <rPh sb="0" eb="1">
      <t>イン</t>
    </rPh>
    <phoneticPr fontId="4"/>
  </si>
  <si>
    <t>国際水準ＧＡＰを実施します。</t>
    <rPh sb="0" eb="2">
      <t>コクサイ</t>
    </rPh>
    <rPh sb="2" eb="4">
      <t>スイジュン</t>
    </rPh>
    <rPh sb="8" eb="10">
      <t>ジッシ</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</si>
  <si>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</si>
  <si>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</si>
  <si>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</si>
  <si>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</si>
  <si>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</si>
  <si>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広域活動組織となるための規模要件を満たさない場合は○</t>
    <phoneticPr fontId="4"/>
  </si>
  <si>
    <t>⇒</t>
    <phoneticPr fontId="4"/>
  </si>
  <si>
    <t>集落数×200万円</t>
    <rPh sb="0" eb="2">
      <t>シュウラク</t>
    </rPh>
    <rPh sb="2" eb="3">
      <t>スウ</t>
    </rPh>
    <rPh sb="7" eb="9">
      <t>マンエン</t>
    </rPh>
    <phoneticPr fontId="4"/>
  </si>
  <si>
    <t>57 やすらぎ・福祉及び教育機能の活用</t>
    <phoneticPr fontId="4"/>
  </si>
  <si>
    <t>57 やすらぎ・福祉及び教育機能の活用</t>
    <phoneticPr fontId="3"/>
  </si>
  <si>
    <t>やすらぎ・福祉及び教育機能の活用</t>
    <rPh sb="5" eb="7">
      <t>フクシ</t>
    </rPh>
    <rPh sb="7" eb="8">
      <t>オヨ</t>
    </rPh>
    <rPh sb="9" eb="11">
      <t>キョウイク</t>
    </rPh>
    <rPh sb="11" eb="13">
      <t>キノウ</t>
    </rPh>
    <rPh sb="14" eb="16">
      <t>カツヨウ</t>
    </rPh>
    <phoneticPr fontId="4"/>
  </si>
  <si>
    <t>③－２　あるいは、役員に女性が</t>
    <rPh sb="9" eb="11">
      <t>ヤクイン</t>
    </rPh>
    <rPh sb="12" eb="14">
      <t>ジョセイ</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</si>
  <si>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</si>
  <si>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</si>
  <si>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</si>
  <si>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t>+ 団体の構成員のうち、共同活動に参加する人数</t>
    <phoneticPr fontId="4"/>
  </si>
  <si>
    <t>=</t>
    <phoneticPr fontId="4"/>
  </si>
  <si>
    <t>共同活動に参加する構成員の総人数</t>
    <phoneticPr fontId="4"/>
  </si>
  <si>
    <t>のうち、6割にあたる</t>
    <phoneticPr fontId="4"/>
  </si>
  <si>
    <t>以上が</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</si>
  <si>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</si>
  <si>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r>
      <rPr>
        <sz val="10"/>
        <color rgb="FFFF0000"/>
        <rFont val="メイリオ"/>
        <family val="3"/>
        <charset val="128"/>
      </rPr>
      <t>③－１、２いずれの場合も</t>
    </r>
    <r>
      <rPr>
        <sz val="10"/>
        <rFont val="メイリオ"/>
        <family val="3"/>
        <charset val="128"/>
      </rPr>
      <t>、共同活動に参加する構成員の総人数の内訳がわかる名簿（様式自由）を添付してください。</t>
    </r>
    <phoneticPr fontId="4"/>
  </si>
  <si>
    <t>令和　　　年　　　月　　　日</t>
    <rPh sb="0" eb="2">
      <t>レイワ</t>
    </rPh>
    <rPh sb="5" eb="6">
      <t>ネン</t>
    </rPh>
    <rPh sb="9" eb="10">
      <t>ガツ</t>
    </rPh>
    <rPh sb="13" eb="14">
      <t>ニチ</t>
    </rPh>
    <phoneticPr fontId="4"/>
  </si>
  <si>
    <t>多面的機能支払</t>
    <phoneticPr fontId="4"/>
  </si>
  <si>
    <t>中山間地域等
直接支払</t>
    <phoneticPr fontId="4"/>
  </si>
  <si>
    <t>環境保全型農業直接支払</t>
    <phoneticPr fontId="4"/>
  </si>
  <si>
    <t>年齢
分類
記号</t>
    <rPh sb="0" eb="2">
      <t>ネンレイ</t>
    </rPh>
    <rPh sb="3" eb="5">
      <t>ブンルイ</t>
    </rPh>
    <rPh sb="6" eb="8">
      <t>キゴウ</t>
    </rPh>
    <phoneticPr fontId="4"/>
  </si>
  <si>
    <t>注１：「多面的機能支払」及び「環境保全型農業直接支払」の欄は、各支払に取り組む者に○印を記入。
　　　「中山間地域等直接支払」の欄は、署名又は押印。</t>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</si>
  <si>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</si>
  <si>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令和○年○月○日</t>
    <rPh sb="0" eb="2">
      <t>レイワ</t>
    </rPh>
    <rPh sb="3" eb="4">
      <t>ネン</t>
    </rPh>
    <rPh sb="5" eb="6">
      <t>ガツ</t>
    </rPh>
    <rPh sb="7" eb="8">
      <t>ニチ</t>
    </rPh>
    <phoneticPr fontId="13"/>
  </si>
  <si>
    <t>令和</t>
    <rPh sb="0" eb="2">
      <t>レイワ</t>
    </rPh>
    <phoneticPr fontId="4"/>
  </si>
  <si>
    <r>
      <t>③</t>
    </r>
    <r>
      <rPr>
        <sz val="10"/>
        <color rgb="FFFF0000"/>
        <rFont val="HG丸ｺﾞｼｯｸM-PRO"/>
        <family val="3"/>
        <charset val="128"/>
      </rPr>
      <t>－１</t>
    </r>
    <r>
      <rPr>
        <sz val="10"/>
        <rFont val="HG丸ｺﾞｼｯｸM-PRO"/>
        <family val="3"/>
        <charset val="128"/>
      </rPr>
      <t xml:space="preserve">　共同活動に参加する構成員の総人数の８割が参加する実践活動の実施 </t>
    </r>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</si>
  <si>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農地維持</t>
    <rPh sb="0" eb="2">
      <t>ノウチ</t>
    </rPh>
    <rPh sb="2" eb="4">
      <t>イジ</t>
    </rPh>
    <phoneticPr fontId="4"/>
  </si>
  <si>
    <t>301 事務・組織運営等に関する研修</t>
    <phoneticPr fontId="3"/>
  </si>
  <si>
    <t>302 機械の安全使用に関する研修</t>
    <phoneticPr fontId="3"/>
  </si>
  <si>
    <r>
      <rPr>
        <sz val="10"/>
        <color rgb="FFFF0000"/>
        <rFont val="メイリオ"/>
        <family val="3"/>
        <charset val="128"/>
      </rPr>
      <t>301</t>
    </r>
    <r>
      <rPr>
        <sz val="10"/>
        <rFont val="メイリオ"/>
        <family val="3"/>
        <charset val="128"/>
      </rPr>
      <t xml:space="preserve"> 事務・組織運営等に関する研修</t>
    </r>
    <rPh sb="13" eb="14">
      <t>カン</t>
    </rPh>
    <phoneticPr fontId="4"/>
  </si>
  <si>
    <t>302 機械の安全使用に関する研修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</si>
</sst>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176" formatCode="#,##0_);[Red]\(#,##0\)"/>
    <numFmt numFmtId="177" formatCode="&quot;平成&quot;0&quot;年度&quot;"/>
    <numFmt numFmtId="178" formatCode="#,###;\-#,###;&quot;&quot;;@"/>
    <numFmt numFmtId="179" formatCode="0.0"/>
    <numFmt numFmtId="180" formatCode="#,###&quot; a&quot;"/>
    <numFmt numFmtId="181" formatCode="#,###&quot;円&quot;"/>
    <numFmt numFmtId="182" formatCode="#,###&quot; 円/a&quot;"/>
    <numFmt numFmtId="183" formatCode="#&quot;集落&quot;"/>
    <numFmt numFmtId="184" formatCode="#"/>
    <numFmt numFmtId="185" formatCode="#,##0_ "/>
    <numFmt numFmtId="186" formatCode="#&quot; 年&quot;"/>
    <numFmt numFmtId="187" formatCode="#&quot;　箇&quot;&quot;所&quot;"/>
    <numFmt numFmtId="188" formatCode="#,###,##0&quot;a&quot;"/>
    <numFmt numFmtId="189" formatCode="#,###&quot;a&quot;"/>
    <numFmt numFmtId="190" formatCode="#,###&quot; 円/10a&quot;"/>
    <numFmt numFmtId="191" formatCode="#,##0.0&quot; km&quot;"/>
    <numFmt numFmtId="192" formatCode="#&quot;人&quot;"/>
    <numFmt numFmtId="193" formatCode="#&quot;団体&quot;"/>
    <numFmt numFmtId="194" formatCode="#&quot;人・団体&quot;"/>
    <numFmt numFmtId="195" formatCode="&quot;平成 &quot;#&quot; 年度&quot;"/>
    <numFmt numFmtId="196" formatCode="#,###,###&quot;a&quot;"/>
    <numFmt numFmtId="197" formatCode="##,###,###&quot; a&quot;"/>
    <numFmt numFmtId="198" formatCode="###,##0.0&quot; km&quot;"/>
    <numFmt numFmtId="199" formatCode="&quot;(&quot;#,###&quot; a )&quot;;\-#,###;&quot;&quot;;@"/>
    <numFmt numFmtId="200" formatCode="&quot;(&quot;#,###&quot; 円 )&quot;;\-#,###;&quot;&quot;;@"/>
    <numFmt numFmtId="201" formatCode="&quot;(&quot;#,##0.0&quot; km)&quot;;\-#,##0.0;&quot;&quot;;@"/>
    <numFmt numFmtId="202" formatCode="&quot;(&quot;#,###&quot; 箇所 )&quot;;\-#,###;&quot;&quot;;@"/>
    <numFmt numFmtId="203" formatCode="0.00_);[Red]\(0.00\)"/>
    <numFmt numFmtId="204" formatCode="#,###&quot; 円/組織&quot;"/>
    <numFmt numFmtId="205" formatCode="0.000"/>
    <numFmt numFmtId="206" formatCode="&quot;(&quot;#,###&quot;)&quot;;\-#,###;&quot;&quot;;@"/>
    <numFmt numFmtId="207" formatCode="###,###&quot;a&quot;"/>
    <numFmt numFmtId="208" formatCode="#&quot; 年度&quot;"/>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sz val="8"/>
      <name val="メイリオ"/>
      <family val="3"/>
      <charset val="128"/>
    </font>
    <font>
      <sz val="6"/>
      <name val="ＭＳ Ｐゴシック"/>
      <family val="3"/>
      <charset val="128"/>
    </font>
    <font>
      <sz val="10"/>
      <name val="Meiryo UI"/>
      <family val="3"/>
      <charset val="128"/>
    </font>
    <font>
      <sz val="13"/>
      <name val="メイリオ"/>
      <family val="3"/>
      <charset val="128"/>
    </font>
    <font>
      <sz val="11"/>
      <name val="HG丸ｺﾞｼｯｸM-PRO"/>
      <family val="3"/>
      <charset val="128"/>
    </font>
    <font>
      <i/>
      <sz val="8"/>
      <name val="メイリオ"/>
      <family val="3"/>
      <charset val="128"/>
    </font>
    <font>
      <b/>
      <sz val="14"/>
      <name val="メイリオ"/>
      <family val="3"/>
      <charset val="128"/>
    </font>
    <font>
      <sz val="10"/>
      <name val="HG丸ｺﾞｼｯｸM-PRO"/>
      <family val="3"/>
      <charset val="128"/>
    </font>
    <font>
      <sz val="9"/>
      <name val="HG丸ｺﾞｼｯｸM-PRO"/>
      <family val="3"/>
      <charset val="128"/>
    </font>
    <font>
      <u/>
      <sz val="10"/>
      <name val="HG丸ｺﾞｼｯｸM-PRO"/>
      <family val="3"/>
      <charset val="128"/>
    </font>
    <font>
      <sz val="11"/>
      <name val="Meiryo UI"/>
      <family val="3"/>
      <charset val="128"/>
    </font>
    <font>
      <sz val="16"/>
      <name val="ＭＳ 明朝"/>
      <family val="1"/>
      <charset val="128"/>
    </font>
    <font>
      <b/>
      <sz val="16"/>
      <name val="ＭＳ 明朝"/>
      <family val="1"/>
      <charset val="128"/>
    </font>
    <font>
      <sz val="11"/>
      <color indexed="8"/>
      <name val="ＭＳ Ｐゴシック"/>
      <family val="3"/>
      <charset val="128"/>
    </font>
    <font>
      <u/>
      <sz val="10"/>
      <name val="メイリオ"/>
      <family val="3"/>
      <charset val="128"/>
    </font>
    <font>
      <u/>
      <sz val="9"/>
      <name val="HG丸ｺﾞｼｯｸM-PRO"/>
      <family val="3"/>
      <charset val="128"/>
    </font>
    <font>
      <sz val="11"/>
      <color theme="1"/>
      <name val="ＭＳ Ｐゴシック"/>
      <family val="3"/>
      <charset val="128"/>
      <scheme val="minor"/>
    </font>
    <font>
      <sz val="10"/>
      <color theme="1"/>
      <name val="ＭＳ 明朝"/>
      <family val="1"/>
      <charset val="128"/>
    </font>
    <font>
      <sz val="11"/>
      <color theme="1"/>
      <name val="メイリオ"/>
      <family val="3"/>
      <charset val="128"/>
    </font>
    <font>
      <sz val="10"/>
      <color theme="1"/>
      <name val="Meiryo UI"/>
      <family val="3"/>
      <charset val="128"/>
    </font>
    <font>
      <sz val="10"/>
      <color rgb="FFFF0000"/>
      <name val="メイリオ"/>
      <family val="3"/>
      <charset val="128"/>
    </font>
    <font>
      <sz val="10"/>
      <color theme="1"/>
      <name val="メイリオ"/>
      <family val="3"/>
      <charset val="128"/>
    </font>
    <font>
      <sz val="12"/>
      <color theme="1"/>
      <name val="メイリオ"/>
      <family val="3"/>
      <charset val="128"/>
    </font>
    <font>
      <sz val="14"/>
      <color rgb="FF000000"/>
      <name val="メイリオ"/>
      <family val="3"/>
      <charset val="128"/>
    </font>
    <font>
      <b/>
      <sz val="10"/>
      <color theme="0"/>
      <name val="メイリオ"/>
      <family val="3"/>
      <charset val="128"/>
    </font>
    <font>
      <b/>
      <i/>
      <sz val="10"/>
      <color theme="0"/>
      <name val="メイリオ"/>
      <family val="3"/>
      <charset val="128"/>
    </font>
    <font>
      <sz val="9"/>
      <name val="Meiryo UI"/>
      <family val="3"/>
      <charset val="128"/>
    </font>
    <font>
      <i/>
      <sz val="11"/>
      <name val="メイリオ"/>
      <family val="3"/>
      <charset val="128"/>
    </font>
    <font>
      <sz val="12"/>
      <name val="HG丸ｺﾞｼｯｸM-PRO"/>
      <family val="3"/>
      <charset val="128"/>
    </font>
    <font>
      <b/>
      <i/>
      <sz val="11"/>
      <color theme="0"/>
      <name val="メイリオ"/>
      <family val="3"/>
      <charset val="128"/>
    </font>
    <font>
      <sz val="14"/>
      <name val="ＭＳ 明朝"/>
      <family val="1"/>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sz val="14"/>
      <color theme="1"/>
      <name val="メイリオ"/>
      <family val="3"/>
      <charset val="128"/>
    </font>
    <font>
      <b/>
      <sz val="14"/>
      <color theme="1"/>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2"/>
      <color rgb="FFFF0000"/>
      <name val="Meiryo UI"/>
      <family val="3"/>
      <charset val="128"/>
    </font>
    <font>
      <sz val="10"/>
      <color rgb="FFFF0000"/>
      <name val="HG丸ｺﾞｼｯｸM-PRO"/>
      <family val="3"/>
      <charset val="128"/>
    </font>
    <font>
      <sz val="11"/>
      <color rgb="FFFF0000"/>
      <name val="メイリオ"/>
      <family val="3"/>
      <charset val="128"/>
    </font>
    <font>
      <sz val="16"/>
      <name val="ＭＳ Ｐ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
      <patternFill patternType="solid">
        <fgColor rgb="FFFFFF99"/>
        <bgColor indexed="64"/>
      </patternFill>
    </fill>
    <fill>
      <patternFill patternType="solid">
        <fgColor rgb="FFF2F2F2"/>
        <bgColor indexed="64"/>
      </patternFill>
    </fill>
    <fill>
      <patternFill patternType="solid">
        <fgColor theme="8"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thin">
        <color indexed="64"/>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top/>
      <bottom/>
      <diagonal/>
    </border>
    <border>
      <left/>
      <right style="thin">
        <color theme="2" tint="-0.499984740745262"/>
      </right>
      <top/>
      <bottom style="thin">
        <color indexed="64"/>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auto="1"/>
      </left>
      <right style="thin">
        <color indexed="64"/>
      </right>
      <top/>
      <bottom style="double">
        <color indexed="64"/>
      </bottom>
      <diagonal/>
    </border>
    <border>
      <left style="thin">
        <color theme="1"/>
      </left>
      <right style="thin">
        <color theme="1"/>
      </right>
      <top style="hair">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8">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28" fillId="0" borderId="0"/>
    <xf numFmtId="0" fontId="28" fillId="0" borderId="0">
      <alignment vertical="center"/>
    </xf>
    <xf numFmtId="0" fontId="3" fillId="0" borderId="0">
      <alignment vertical="center"/>
    </xf>
    <xf numFmtId="0" fontId="25" fillId="0" borderId="0"/>
    <xf numFmtId="0" fontId="28" fillId="0" borderId="0">
      <alignment vertical="center"/>
    </xf>
    <xf numFmtId="0" fontId="3" fillId="0" borderId="0"/>
    <xf numFmtId="0" fontId="28" fillId="0" borderId="0">
      <alignment vertical="center"/>
    </xf>
    <xf numFmtId="0" fontId="28" fillId="0" borderId="0">
      <alignment vertical="center"/>
    </xf>
    <xf numFmtId="0" fontId="29" fillId="0" borderId="0">
      <alignment vertical="center"/>
    </xf>
    <xf numFmtId="0" fontId="3" fillId="0" borderId="0"/>
    <xf numFmtId="0" fontId="3" fillId="0" borderId="0"/>
    <xf numFmtId="0" fontId="3" fillId="0" borderId="0">
      <alignment vertical="center"/>
    </xf>
    <xf numFmtId="0" fontId="2" fillId="0" borderId="0">
      <alignment vertical="center"/>
    </xf>
    <xf numFmtId="0" fontId="1" fillId="0" borderId="0">
      <alignment vertical="center"/>
    </xf>
  </cellStyleXfs>
  <cellXfs count="1034">
    <xf numFmtId="0" fontId="0" fillId="0" borderId="0" xfId="0">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7" fillId="0" borderId="0" xfId="0" applyFont="1" applyFill="1">
      <alignment vertical="center"/>
    </xf>
    <xf numFmtId="0" fontId="7" fillId="0" borderId="0" xfId="0" applyFont="1" applyFill="1" applyBorder="1" applyAlignment="1">
      <alignment horizontal="center" vertical="center" wrapText="1"/>
    </xf>
    <xf numFmtId="0" fontId="12"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12" fillId="0" borderId="0" xfId="0" applyFont="1" applyFill="1" applyBorder="1">
      <alignment vertical="center"/>
    </xf>
    <xf numFmtId="0" fontId="6" fillId="0" borderId="0" xfId="0" applyFont="1" applyFill="1" applyBorder="1">
      <alignment vertical="center"/>
    </xf>
    <xf numFmtId="0" fontId="8" fillId="0" borderId="0" xfId="0" applyFont="1" applyFill="1" applyBorder="1" applyAlignment="1">
      <alignment vertical="center"/>
    </xf>
    <xf numFmtId="180" fontId="11" fillId="0" borderId="0" xfId="2" applyNumberFormat="1" applyFont="1" applyFill="1" applyBorder="1" applyAlignment="1">
      <alignment horizontal="right" vertical="center" wrapText="1"/>
    </xf>
    <xf numFmtId="178" fontId="11" fillId="0" borderId="0" xfId="0" applyNumberFormat="1" applyFont="1" applyFill="1" applyBorder="1" applyAlignment="1">
      <alignment vertical="center" wrapText="1" shrinkToFit="1"/>
    </xf>
    <xf numFmtId="0" fontId="5" fillId="0" borderId="0" xfId="0" applyFont="1" applyFill="1" applyBorder="1" applyAlignment="1">
      <alignment vertical="center" wrapText="1"/>
    </xf>
    <xf numFmtId="181" fontId="11" fillId="0" borderId="0" xfId="0" applyNumberFormat="1" applyFont="1" applyFill="1" applyBorder="1" applyAlignment="1">
      <alignment vertical="center" wrapText="1" shrinkToFit="1"/>
    </xf>
    <xf numFmtId="0" fontId="5"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top" wrapText="1"/>
    </xf>
    <xf numFmtId="0" fontId="6" fillId="0" borderId="0" xfId="0" applyFont="1" applyFill="1" applyAlignment="1">
      <alignment vertical="center"/>
    </xf>
    <xf numFmtId="0" fontId="6" fillId="0" borderId="0" xfId="0" applyFont="1" applyFill="1" applyAlignment="1">
      <alignment vertical="center" wrapText="1"/>
    </xf>
    <xf numFmtId="0" fontId="5"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2" borderId="6" xfId="0" applyFont="1" applyFill="1" applyBorder="1" applyAlignment="1">
      <alignment vertical="center"/>
    </xf>
    <xf numFmtId="0" fontId="5" fillId="2" borderId="5" xfId="0" applyFont="1" applyFill="1" applyBorder="1" applyAlignment="1">
      <alignment horizontal="center" vertical="center" wrapText="1" shrinkToFit="1"/>
    </xf>
    <xf numFmtId="0" fontId="5" fillId="0" borderId="0" xfId="0" applyFont="1" applyFill="1" applyBorder="1" applyAlignment="1"/>
    <xf numFmtId="0" fontId="6" fillId="0" borderId="0" xfId="0" applyFont="1" applyFill="1" applyAlignment="1"/>
    <xf numFmtId="0" fontId="5" fillId="0" borderId="0" xfId="0" applyFont="1" applyFill="1" applyAlignment="1">
      <alignment vertical="top"/>
    </xf>
    <xf numFmtId="0" fontId="6" fillId="0" borderId="0" xfId="0" applyFont="1" applyFill="1" applyAlignment="1">
      <alignment vertical="top"/>
    </xf>
    <xf numFmtId="0" fontId="19" fillId="0" borderId="0" xfId="0" applyFont="1" applyFill="1">
      <alignment vertical="center"/>
    </xf>
    <xf numFmtId="0" fontId="18" fillId="0" borderId="0" xfId="0" applyFont="1" applyFill="1">
      <alignment vertical="center"/>
    </xf>
    <xf numFmtId="0" fontId="10" fillId="0" borderId="0" xfId="0" applyFont="1" applyFill="1">
      <alignment vertical="center"/>
    </xf>
    <xf numFmtId="0" fontId="10" fillId="0" borderId="0" xfId="0" applyFont="1" applyFill="1" applyBorder="1" applyAlignment="1">
      <alignment vertical="center"/>
    </xf>
    <xf numFmtId="0" fontId="8" fillId="0" borderId="0" xfId="0" applyFont="1" applyFill="1" applyAlignment="1">
      <alignment horizontal="center" vertical="center"/>
    </xf>
    <xf numFmtId="0" fontId="15" fillId="0" borderId="6" xfId="0" applyFont="1" applyFill="1" applyBorder="1" applyAlignment="1">
      <alignment horizontal="center" vertical="center"/>
    </xf>
    <xf numFmtId="0" fontId="15" fillId="0" borderId="0" xfId="0" applyFont="1" applyFill="1" applyAlignment="1">
      <alignment horizontal="center" vertical="center"/>
    </xf>
    <xf numFmtId="184" fontId="15" fillId="0" borderId="6" xfId="0" applyNumberFormat="1" applyFont="1" applyFill="1" applyBorder="1" applyAlignment="1">
      <alignment horizontal="center" vertical="center"/>
    </xf>
    <xf numFmtId="184" fontId="10"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5"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5" fillId="2" borderId="11" xfId="0" applyFont="1" applyFill="1" applyBorder="1" applyAlignment="1">
      <alignment vertical="center" wrapText="1"/>
    </xf>
    <xf numFmtId="0" fontId="5" fillId="2" borderId="14" xfId="0" applyFont="1" applyFill="1" applyBorder="1" applyAlignment="1">
      <alignment vertical="center"/>
    </xf>
    <xf numFmtId="0" fontId="5" fillId="0" borderId="12" xfId="0" applyFont="1" applyFill="1" applyBorder="1" applyAlignment="1">
      <alignment vertical="center"/>
    </xf>
    <xf numFmtId="0" fontId="5" fillId="2" borderId="1" xfId="0" applyFont="1" applyFill="1" applyBorder="1" applyAlignment="1">
      <alignment horizontal="center" vertical="center" wrapText="1"/>
    </xf>
    <xf numFmtId="0" fontId="8" fillId="0" borderId="0" xfId="0"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vertical="center"/>
    </xf>
    <xf numFmtId="0" fontId="8" fillId="0" borderId="74" xfId="0" applyFont="1" applyFill="1" applyBorder="1" applyAlignment="1">
      <alignment horizontal="center" vertical="center"/>
    </xf>
    <xf numFmtId="0" fontId="8" fillId="0" borderId="75" xfId="0" applyFont="1" applyFill="1" applyBorder="1" applyAlignment="1">
      <alignment horizontal="center" vertical="center"/>
    </xf>
    <xf numFmtId="0" fontId="5"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5" fillId="0" borderId="0" xfId="0" applyFont="1" applyFill="1" applyAlignment="1">
      <alignment vertical="center" wrapText="1"/>
    </xf>
    <xf numFmtId="177" fontId="8" fillId="0" borderId="0" xfId="0" applyNumberFormat="1" applyFont="1" applyFill="1" applyBorder="1" applyAlignment="1">
      <alignment vertical="center"/>
    </xf>
    <xf numFmtId="177" fontId="8" fillId="0" borderId="0" xfId="0" applyNumberFormat="1"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vertical="center" textRotation="255"/>
    </xf>
    <xf numFmtId="0" fontId="6" fillId="0" borderId="0" xfId="0" applyFont="1" applyFill="1" applyBorder="1" applyAlignment="1">
      <alignment horizontal="left" vertical="center" wrapText="1" shrinkToFit="1"/>
    </xf>
    <xf numFmtId="0" fontId="6" fillId="0" borderId="0" xfId="0" applyFont="1" applyFill="1" applyBorder="1" applyAlignment="1">
      <alignment vertical="center" textRotation="255"/>
    </xf>
    <xf numFmtId="0" fontId="5" fillId="0" borderId="0" xfId="0" applyFont="1" applyFill="1" applyBorder="1" applyAlignment="1">
      <alignment vertical="center" textRotation="255"/>
    </xf>
    <xf numFmtId="0" fontId="16" fillId="0" borderId="0" xfId="0" applyFont="1" applyFill="1" applyAlignment="1">
      <alignment vertical="top"/>
    </xf>
    <xf numFmtId="0" fontId="19" fillId="0" borderId="0" xfId="0" applyFont="1" applyFill="1" applyAlignment="1"/>
    <xf numFmtId="0" fontId="19" fillId="0" borderId="0" xfId="0" applyFont="1" applyFill="1" applyAlignment="1">
      <alignment vertical="center"/>
    </xf>
    <xf numFmtId="0" fontId="8" fillId="0" borderId="0" xfId="0" applyFont="1" applyFill="1" applyAlignment="1">
      <alignment horizontal="right" vertical="center"/>
    </xf>
    <xf numFmtId="183" fontId="17"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5" fillId="0" borderId="8" xfId="0" applyFont="1" applyFill="1" applyBorder="1" applyAlignment="1">
      <alignment vertical="center"/>
    </xf>
    <xf numFmtId="182" fontId="11" fillId="0" borderId="0" xfId="2" applyNumberFormat="1" applyFont="1" applyFill="1" applyBorder="1" applyAlignment="1">
      <alignment horizontal="right" vertical="center" wrapText="1" shrinkToFit="1"/>
    </xf>
    <xf numFmtId="181" fontId="11" fillId="0" borderId="6" xfId="0" applyNumberFormat="1" applyFont="1" applyFill="1" applyBorder="1" applyAlignment="1">
      <alignment vertical="center" wrapText="1" shrinkToFit="1"/>
    </xf>
    <xf numFmtId="0" fontId="5" fillId="0" borderId="5" xfId="0" applyFont="1" applyFill="1" applyBorder="1">
      <alignment vertical="center"/>
    </xf>
    <xf numFmtId="0" fontId="5" fillId="0" borderId="77" xfId="0" applyFont="1" applyFill="1" applyBorder="1">
      <alignment vertical="center"/>
    </xf>
    <xf numFmtId="0" fontId="5"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9" fillId="0" borderId="0" xfId="0" applyFont="1" applyFill="1" applyBorder="1" applyAlignment="1">
      <alignment horizontal="left"/>
    </xf>
    <xf numFmtId="0" fontId="19" fillId="0" borderId="0" xfId="0" applyFont="1" applyFill="1" applyBorder="1" applyAlignment="1">
      <alignment horizontal="center"/>
    </xf>
    <xf numFmtId="0" fontId="7" fillId="0" borderId="0" xfId="0" applyFont="1" applyFill="1" applyBorder="1">
      <alignment vertical="center"/>
    </xf>
    <xf numFmtId="0" fontId="21" fillId="0" borderId="0" xfId="0" applyFont="1" applyFill="1" applyAlignment="1">
      <alignment vertical="center"/>
    </xf>
    <xf numFmtId="0" fontId="19" fillId="0" borderId="0" xfId="0" applyFont="1" applyFill="1" applyBorder="1" applyAlignment="1">
      <alignment horizontal="left" vertical="center"/>
    </xf>
    <xf numFmtId="0" fontId="19" fillId="0" borderId="0" xfId="0" applyFont="1" applyFill="1" applyBorder="1">
      <alignment vertical="center"/>
    </xf>
    <xf numFmtId="0" fontId="19" fillId="0" borderId="0" xfId="0" applyFont="1" applyFill="1" applyBorder="1" applyAlignment="1">
      <alignment horizontal="left" vertical="center" wrapText="1"/>
    </xf>
    <xf numFmtId="0" fontId="19" fillId="0" borderId="0" xfId="0" quotePrefix="1" applyFont="1" applyFill="1" applyAlignment="1">
      <alignment horizontal="left" vertical="center"/>
    </xf>
    <xf numFmtId="0" fontId="21" fillId="0" borderId="0" xfId="0" applyFont="1" applyFill="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left" vertical="center"/>
    </xf>
    <xf numFmtId="0" fontId="19" fillId="0" borderId="0" xfId="0" applyFont="1" applyFill="1" applyBorder="1" applyAlignment="1">
      <alignment vertical="center"/>
    </xf>
    <xf numFmtId="0" fontId="5" fillId="0" borderId="0" xfId="0" applyFont="1" applyFill="1" applyBorder="1" applyAlignment="1">
      <alignment horizontal="left" vertical="center" wrapText="1"/>
    </xf>
    <xf numFmtId="0" fontId="19" fillId="0" borderId="0" xfId="0" applyFont="1" applyFill="1" applyBorder="1" applyAlignment="1">
      <alignment wrapText="1"/>
    </xf>
    <xf numFmtId="0" fontId="5" fillId="0" borderId="0" xfId="15" applyFont="1" applyFill="1" applyBorder="1" applyAlignment="1">
      <alignment vertical="top" shrinkToFit="1"/>
    </xf>
    <xf numFmtId="0" fontId="19" fillId="0" borderId="0" xfId="0" applyFont="1" applyFill="1" applyBorder="1" applyAlignment="1">
      <alignment vertical="top" wrapText="1"/>
    </xf>
    <xf numFmtId="0" fontId="32" fillId="0" borderId="0" xfId="0" applyFont="1" applyFill="1" applyAlignment="1"/>
    <xf numFmtId="0" fontId="32" fillId="0" borderId="0" xfId="0" applyFont="1" applyFill="1" applyBorder="1" applyAlignment="1"/>
    <xf numFmtId="0" fontId="7" fillId="0" borderId="0" xfId="0" applyFont="1" applyFill="1" applyAlignment="1">
      <alignment vertical="center" wrapText="1"/>
    </xf>
    <xf numFmtId="0" fontId="12" fillId="0" borderId="0" xfId="0" applyFont="1" applyFill="1" applyBorder="1" applyAlignment="1">
      <alignment horizontal="right" vertical="center"/>
    </xf>
    <xf numFmtId="0" fontId="6" fillId="0" borderId="0" xfId="0" applyFont="1" applyFill="1" applyBorder="1" applyAlignment="1">
      <alignment horizontal="left" vertical="center" indent="1"/>
    </xf>
    <xf numFmtId="0" fontId="8" fillId="0" borderId="0" xfId="0" applyFont="1" applyFill="1" applyAlignment="1">
      <alignment horizontal="left" vertical="center" indent="1"/>
    </xf>
    <xf numFmtId="0" fontId="8" fillId="0" borderId="0" xfId="0" applyFont="1" applyFill="1" applyAlignment="1">
      <alignment horizontal="left" indent="1"/>
    </xf>
    <xf numFmtId="0" fontId="5" fillId="0" borderId="16" xfId="0" applyFont="1" applyFill="1" applyBorder="1" applyAlignment="1">
      <alignment horizontal="left" vertical="center"/>
    </xf>
    <xf numFmtId="180" fontId="11" fillId="0" borderId="17" xfId="2" applyNumberFormat="1" applyFont="1" applyFill="1" applyBorder="1" applyAlignment="1">
      <alignment horizontal="right" vertical="center" wrapText="1"/>
    </xf>
    <xf numFmtId="0" fontId="5" fillId="0" borderId="17" xfId="0" applyFont="1" applyFill="1" applyBorder="1" applyAlignment="1">
      <alignment horizontal="center" vertical="center" wrapText="1"/>
    </xf>
    <xf numFmtId="181" fontId="11" fillId="0" borderId="17" xfId="0" applyNumberFormat="1" applyFont="1" applyFill="1" applyBorder="1" applyAlignment="1">
      <alignment vertical="center" wrapText="1" shrinkToFit="1"/>
    </xf>
    <xf numFmtId="0" fontId="5" fillId="0" borderId="17" xfId="0" applyFont="1" applyFill="1" applyBorder="1">
      <alignment vertical="center"/>
    </xf>
    <xf numFmtId="0" fontId="5" fillId="0" borderId="18" xfId="0" applyFont="1" applyFill="1" applyBorder="1">
      <alignment vertical="center"/>
    </xf>
    <xf numFmtId="0" fontId="12" fillId="0" borderId="19" xfId="0" applyFont="1" applyFill="1" applyBorder="1">
      <alignment vertical="center"/>
    </xf>
    <xf numFmtId="0" fontId="12" fillId="0" borderId="20" xfId="0" applyFont="1" applyFill="1" applyBorder="1">
      <alignment vertical="center"/>
    </xf>
    <xf numFmtId="0" fontId="6" fillId="0" borderId="20" xfId="0" applyFont="1" applyFill="1" applyBorder="1">
      <alignment vertical="center"/>
    </xf>
    <xf numFmtId="0" fontId="12" fillId="0" borderId="21" xfId="0" applyFont="1" applyFill="1" applyBorder="1" applyAlignment="1">
      <alignment horizontal="right" vertical="center"/>
    </xf>
    <xf numFmtId="0" fontId="5" fillId="2" borderId="15" xfId="0" applyFont="1" applyFill="1" applyBorder="1" applyAlignment="1">
      <alignment vertical="center"/>
    </xf>
    <xf numFmtId="0" fontId="5" fillId="2" borderId="1" xfId="0" applyFont="1" applyFill="1" applyBorder="1" applyAlignment="1">
      <alignment horizontal="center" vertical="center" shrinkToFit="1"/>
    </xf>
    <xf numFmtId="0" fontId="5" fillId="0" borderId="19" xfId="0" applyFont="1" applyFill="1" applyBorder="1">
      <alignment vertical="center"/>
    </xf>
    <xf numFmtId="183" fontId="11" fillId="0" borderId="0" xfId="0" applyNumberFormat="1" applyFont="1" applyFill="1" applyBorder="1" applyAlignment="1">
      <alignment horizontal="center" vertical="center"/>
    </xf>
    <xf numFmtId="0" fontId="8" fillId="0" borderId="0" xfId="0" applyFont="1" applyFill="1" applyBorder="1" applyAlignment="1">
      <alignment vertical="center" wrapText="1"/>
    </xf>
    <xf numFmtId="0" fontId="5" fillId="3" borderId="1" xfId="0" applyFont="1" applyFill="1" applyBorder="1" applyAlignment="1">
      <alignment horizontal="center" vertical="center"/>
    </xf>
    <xf numFmtId="0" fontId="11" fillId="3" borderId="1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3" fillId="0" borderId="0" xfId="0" applyFont="1" applyFill="1">
      <alignment vertical="center"/>
    </xf>
    <xf numFmtId="0" fontId="24"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9" fillId="0" borderId="0" xfId="0" applyFont="1" applyFill="1" applyAlignment="1">
      <alignment horizontal="left" vertical="center" wrapText="1"/>
    </xf>
    <xf numFmtId="0" fontId="5" fillId="2" borderId="1" xfId="0" applyFont="1" applyFill="1" applyBorder="1" applyAlignment="1">
      <alignment horizontal="center" vertical="center"/>
    </xf>
    <xf numFmtId="0" fontId="5" fillId="3" borderId="13" xfId="0" applyFont="1" applyFill="1" applyBorder="1" applyAlignment="1">
      <alignment horizontal="center" vertical="center"/>
    </xf>
    <xf numFmtId="0" fontId="7" fillId="0" borderId="0" xfId="0" applyFont="1" applyFill="1" applyBorder="1" applyAlignment="1">
      <alignment vertical="top" wrapText="1"/>
    </xf>
    <xf numFmtId="0" fontId="26" fillId="0" borderId="0" xfId="0" applyFont="1" applyFill="1">
      <alignment vertical="center"/>
    </xf>
    <xf numFmtId="0" fontId="5" fillId="2" borderId="25" xfId="0" applyFont="1" applyFill="1" applyBorder="1" applyAlignment="1">
      <alignment horizontal="center" vertical="center" wrapText="1"/>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192" fontId="6" fillId="0" borderId="0" xfId="0" applyNumberFormat="1" applyFont="1" applyFill="1" applyBorder="1" applyAlignment="1">
      <alignment horizontal="center" vertical="center"/>
    </xf>
    <xf numFmtId="193" fontId="6" fillId="0" borderId="0" xfId="0" applyNumberFormat="1" applyFont="1" applyFill="1" applyBorder="1" applyAlignment="1">
      <alignment horizontal="center" vertical="center"/>
    </xf>
    <xf numFmtId="192" fontId="5" fillId="0" borderId="0" xfId="0" applyNumberFormat="1" applyFont="1" applyFill="1" applyBorder="1" applyAlignment="1">
      <alignment horizontal="center" vertical="center"/>
    </xf>
    <xf numFmtId="193" fontId="5" fillId="0" borderId="0" xfId="0" applyNumberFormat="1" applyFont="1" applyFill="1" applyBorder="1" applyAlignment="1">
      <alignment horizontal="center" vertical="center"/>
    </xf>
    <xf numFmtId="0" fontId="5" fillId="0" borderId="0" xfId="0" quotePrefix="1" applyFont="1" applyFill="1" applyAlignment="1">
      <alignment horizontal="right" vertical="center"/>
    </xf>
    <xf numFmtId="188" fontId="11" fillId="0" borderId="0" xfId="2" applyNumberFormat="1" applyFont="1" applyFill="1" applyBorder="1" applyAlignment="1">
      <alignment horizontal="right" vertical="center" wrapText="1"/>
    </xf>
    <xf numFmtId="0" fontId="8" fillId="0" borderId="0" xfId="0" applyFont="1" applyFill="1" applyBorder="1" applyAlignment="1">
      <alignment horizontal="left" vertical="center"/>
    </xf>
    <xf numFmtId="0" fontId="5" fillId="2" borderId="11"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8" fillId="0" borderId="1" xfId="0" applyFont="1" applyFill="1" applyBorder="1" applyAlignment="1">
      <alignment vertical="center"/>
    </xf>
    <xf numFmtId="195" fontId="14" fillId="0" borderId="11"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12" fillId="0" borderId="22" xfId="0" applyFont="1" applyFill="1" applyBorder="1" applyAlignment="1">
      <alignment vertical="center"/>
    </xf>
    <xf numFmtId="0" fontId="8" fillId="0" borderId="21" xfId="0" applyFont="1" applyFill="1" applyBorder="1" applyAlignment="1">
      <alignment vertical="center"/>
    </xf>
    <xf numFmtId="0" fontId="6" fillId="0" borderId="21" xfId="0" applyFont="1" applyFill="1" applyBorder="1">
      <alignment vertical="center"/>
    </xf>
    <xf numFmtId="0" fontId="6" fillId="0" borderId="23" xfId="0" applyFont="1" applyFill="1" applyBorder="1">
      <alignment vertical="center"/>
    </xf>
    <xf numFmtId="196" fontId="11" fillId="0" borderId="21" xfId="2" applyNumberFormat="1" applyFont="1" applyFill="1" applyBorder="1" applyAlignment="1">
      <alignment horizontal="right" vertical="center" wrapText="1"/>
    </xf>
    <xf numFmtId="176" fontId="5" fillId="0" borderId="3" xfId="2" applyNumberFormat="1" applyFont="1" applyFill="1" applyBorder="1" applyAlignment="1">
      <alignment vertical="center"/>
    </xf>
    <xf numFmtId="176" fontId="5" fillId="0" borderId="2" xfId="2" applyNumberFormat="1" applyFont="1" applyFill="1" applyBorder="1" applyAlignment="1">
      <alignment vertical="center"/>
    </xf>
    <xf numFmtId="0" fontId="19" fillId="0" borderId="0" xfId="0" applyFont="1" applyFill="1" applyAlignment="1">
      <alignment vertical="center" wrapText="1"/>
    </xf>
    <xf numFmtId="0" fontId="5" fillId="2"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lignment vertical="center"/>
    </xf>
    <xf numFmtId="0" fontId="19" fillId="0" borderId="0" xfId="0" quotePrefix="1" applyFont="1" applyFill="1" applyAlignment="1">
      <alignment vertical="center"/>
    </xf>
    <xf numFmtId="0" fontId="0" fillId="0" borderId="0" xfId="0" applyBorder="1">
      <alignment vertical="center"/>
    </xf>
    <xf numFmtId="205" fontId="5" fillId="0" borderId="0" xfId="0" applyNumberFormat="1" applyFont="1" applyFill="1">
      <alignment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7" fillId="0" borderId="19" xfId="0" applyFont="1" applyFill="1" applyBorder="1" applyAlignment="1">
      <alignment vertical="center"/>
    </xf>
    <xf numFmtId="0" fontId="19" fillId="0" borderId="0" xfId="0" applyFont="1" applyFill="1" applyAlignment="1">
      <alignment vertical="top" wrapText="1"/>
    </xf>
    <xf numFmtId="0" fontId="5" fillId="2" borderId="1"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Alignment="1">
      <alignment vertical="center" wrapText="1"/>
    </xf>
    <xf numFmtId="0" fontId="19" fillId="0" borderId="0" xfId="0" applyFont="1" applyFill="1" applyAlignment="1">
      <alignment horizontal="left" vertical="center"/>
    </xf>
    <xf numFmtId="0" fontId="5" fillId="0" borderId="0" xfId="0" applyFont="1" applyFill="1" applyBorder="1" applyAlignment="1">
      <alignment horizontal="center" vertical="center" wrapText="1"/>
    </xf>
    <xf numFmtId="0" fontId="19" fillId="0" borderId="0" xfId="0" applyFont="1" applyFill="1" applyBorder="1" applyAlignment="1">
      <alignment vertical="top" wrapText="1"/>
    </xf>
    <xf numFmtId="0" fontId="5" fillId="2" borderId="1" xfId="0" applyFont="1" applyFill="1" applyBorder="1" applyAlignment="1">
      <alignment horizontal="center" vertical="center" wrapText="1"/>
    </xf>
    <xf numFmtId="0" fontId="5" fillId="0" borderId="0" xfId="0" applyFont="1" applyFill="1" applyBorder="1" applyAlignment="1">
      <alignment vertical="center" wrapText="1"/>
    </xf>
    <xf numFmtId="0" fontId="19" fillId="0" borderId="0" xfId="0" applyFont="1" applyFill="1" applyAlignment="1">
      <alignment horizontal="left" vertical="center" wrapText="1"/>
    </xf>
    <xf numFmtId="0" fontId="19" fillId="0" borderId="0" xfId="0" applyFont="1" applyFill="1" applyBorder="1" applyAlignment="1">
      <alignment horizontal="left" vertical="center"/>
    </xf>
    <xf numFmtId="0" fontId="19" fillId="0" borderId="0" xfId="0" applyFont="1" applyFill="1">
      <alignment vertical="center"/>
    </xf>
    <xf numFmtId="0" fontId="20" fillId="0" borderId="0" xfId="0" applyFont="1" applyFill="1" applyBorder="1" applyAlignment="1">
      <alignment horizontal="left" vertical="center" wrapText="1"/>
    </xf>
    <xf numFmtId="0" fontId="5" fillId="0" borderId="0" xfId="0" applyFont="1" applyFill="1" applyBorder="1" applyAlignment="1">
      <alignment vertical="top" wrapText="1"/>
    </xf>
    <xf numFmtId="0" fontId="5" fillId="2" borderId="4" xfId="0" applyFont="1" applyFill="1" applyBorder="1" applyAlignment="1">
      <alignment horizontal="center" vertical="center" shrinkToFit="1"/>
    </xf>
    <xf numFmtId="0" fontId="7"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5" fillId="0" borderId="0" xfId="0" applyFont="1" applyFill="1" applyBorder="1" applyAlignment="1">
      <alignment horizontal="center" vertical="center"/>
    </xf>
    <xf numFmtId="0" fontId="6" fillId="0" borderId="0" xfId="0" applyFont="1" applyFill="1">
      <alignment vertical="center"/>
    </xf>
    <xf numFmtId="0" fontId="8" fillId="0" borderId="0" xfId="0" applyFont="1" applyFill="1" applyAlignment="1">
      <alignment horizontal="left" vertical="top" indent="1"/>
    </xf>
    <xf numFmtId="0" fontId="8" fillId="0" borderId="0" xfId="0" applyFont="1" applyFill="1" applyBorder="1" applyAlignment="1">
      <alignment horizontal="left" indent="1"/>
    </xf>
    <xf numFmtId="190" fontId="11" fillId="0" borderId="10" xfId="2" applyNumberFormat="1" applyFont="1" applyFill="1" applyBorder="1" applyAlignment="1">
      <alignment horizontal="right" vertical="center" shrinkToFit="1"/>
    </xf>
    <xf numFmtId="190" fontId="11" fillId="0" borderId="13" xfId="2" applyNumberFormat="1" applyFont="1" applyFill="1" applyBorder="1" applyAlignment="1">
      <alignment horizontal="right" vertical="center" shrinkToFit="1"/>
    </xf>
    <xf numFmtId="190" fontId="11" fillId="0" borderId="10" xfId="2" applyNumberFormat="1" applyFont="1" applyFill="1" applyBorder="1" applyAlignment="1">
      <alignment horizontal="center" vertical="center" shrinkToFit="1"/>
    </xf>
    <xf numFmtId="190" fontId="11" fillId="0" borderId="13" xfId="2" applyNumberFormat="1" applyFont="1" applyFill="1" applyBorder="1" applyAlignment="1">
      <alignment horizontal="center" vertical="center" shrinkToFit="1"/>
    </xf>
    <xf numFmtId="190" fontId="39" fillId="0" borderId="10" xfId="2" applyNumberFormat="1" applyFont="1" applyFill="1" applyBorder="1" applyAlignment="1">
      <alignment horizontal="right" vertical="center" shrinkToFit="1"/>
    </xf>
    <xf numFmtId="190" fontId="39" fillId="0" borderId="13" xfId="2" applyNumberFormat="1" applyFont="1" applyFill="1" applyBorder="1" applyAlignment="1">
      <alignment horizontal="right" vertical="center" shrinkToFit="1"/>
    </xf>
    <xf numFmtId="0" fontId="42" fillId="0" borderId="0" xfId="14" applyFont="1" applyFill="1" applyAlignment="1">
      <alignment vertical="center"/>
    </xf>
    <xf numFmtId="0" fontId="42" fillId="0" borderId="0" xfId="14" applyFont="1" applyFill="1"/>
    <xf numFmtId="196" fontId="39" fillId="3" borderId="38" xfId="2" applyNumberFormat="1" applyFont="1" applyFill="1" applyBorder="1" applyAlignment="1">
      <alignment horizontal="right" vertical="center" shrinkToFit="1"/>
    </xf>
    <xf numFmtId="180" fontId="39" fillId="3" borderId="27" xfId="2" applyNumberFormat="1" applyFont="1" applyFill="1" applyBorder="1" applyAlignment="1">
      <alignment vertical="center" shrinkToFit="1"/>
    </xf>
    <xf numFmtId="199" fontId="39" fillId="0" borderId="9" xfId="2" applyNumberFormat="1" applyFont="1" applyFill="1" applyBorder="1" applyAlignment="1">
      <alignment horizontal="right" vertical="center" shrinkToFit="1"/>
    </xf>
    <xf numFmtId="181" fontId="39" fillId="3" borderId="37" xfId="2" applyNumberFormat="1" applyFont="1" applyFill="1" applyBorder="1" applyAlignment="1">
      <alignment horizontal="right" vertical="center" shrinkToFit="1"/>
    </xf>
    <xf numFmtId="200" fontId="39" fillId="0" borderId="39" xfId="0" applyNumberFormat="1" applyFont="1" applyFill="1" applyBorder="1" applyAlignment="1">
      <alignment horizontal="right" vertical="center" shrinkToFit="1"/>
    </xf>
    <xf numFmtId="181" fontId="39" fillId="0" borderId="36" xfId="0" applyNumberFormat="1" applyFont="1" applyFill="1" applyBorder="1" applyAlignment="1">
      <alignment horizontal="right" vertical="center" shrinkToFit="1"/>
    </xf>
    <xf numFmtId="0" fontId="5" fillId="0" borderId="19" xfId="0" applyFont="1" applyFill="1" applyBorder="1" applyAlignment="1">
      <alignment vertical="center"/>
    </xf>
    <xf numFmtId="183" fontId="11" fillId="0" borderId="6" xfId="0" applyNumberFormat="1" applyFont="1" applyFill="1" applyBorder="1" applyAlignment="1">
      <alignment horizontal="center" vertical="center"/>
    </xf>
    <xf numFmtId="183" fontId="11" fillId="0" borderId="86" xfId="0" applyNumberFormat="1" applyFont="1" applyFill="1" applyBorder="1" applyAlignment="1">
      <alignment horizontal="center" vertical="center"/>
    </xf>
    <xf numFmtId="0" fontId="5" fillId="3" borderId="84" xfId="0" applyFont="1" applyFill="1" applyBorder="1" applyAlignment="1">
      <alignment horizontal="center" vertical="center"/>
    </xf>
    <xf numFmtId="0" fontId="5" fillId="0" borderId="0" xfId="0" applyFont="1" applyFill="1" applyAlignment="1">
      <alignment horizontal="left" vertical="center" indent="1"/>
    </xf>
    <xf numFmtId="0" fontId="6" fillId="0" borderId="0" xfId="0" applyFont="1" applyFill="1" applyAlignment="1">
      <alignment horizontal="left" vertical="center" indent="1"/>
    </xf>
    <xf numFmtId="0" fontId="19" fillId="0" borderId="11" xfId="0" applyFont="1" applyFill="1" applyBorder="1" applyAlignment="1">
      <alignment horizontal="left" vertical="center"/>
    </xf>
    <xf numFmtId="0" fontId="19" fillId="0" borderId="8" xfId="0" applyFont="1" applyFill="1" applyBorder="1" applyAlignment="1">
      <alignment horizontal="left" vertical="center"/>
    </xf>
    <xf numFmtId="0" fontId="5" fillId="0" borderId="0" xfId="0" applyFont="1" applyFill="1" applyBorder="1" applyAlignment="1">
      <alignment vertical="top"/>
    </xf>
    <xf numFmtId="0" fontId="19" fillId="0" borderId="29" xfId="0" applyFont="1" applyFill="1" applyBorder="1" applyAlignment="1">
      <alignment vertical="center"/>
    </xf>
    <xf numFmtId="0" fontId="19" fillId="0" borderId="34" xfId="0" applyFont="1" applyFill="1" applyBorder="1" applyAlignment="1">
      <alignment vertical="center" wrapText="1"/>
    </xf>
    <xf numFmtId="0" fontId="19" fillId="0" borderId="35" xfId="0" applyFont="1" applyFill="1" applyBorder="1" applyAlignment="1">
      <alignment vertical="center" wrapText="1"/>
    </xf>
    <xf numFmtId="0" fontId="5" fillId="0" borderId="31" xfId="0" applyFont="1" applyFill="1" applyBorder="1" applyAlignment="1">
      <alignment vertical="top"/>
    </xf>
    <xf numFmtId="0" fontId="20" fillId="0" borderId="32" xfId="0" applyFont="1" applyFill="1" applyBorder="1" applyAlignment="1">
      <alignment vertical="top" wrapText="1"/>
    </xf>
    <xf numFmtId="0" fontId="36" fillId="0" borderId="0" xfId="0" applyFont="1" applyFill="1" applyBorder="1" applyAlignment="1">
      <alignment horizontal="left" vertical="center"/>
    </xf>
    <xf numFmtId="0" fontId="40" fillId="0" borderId="0" xfId="0" applyFont="1" applyFill="1" applyBorder="1" applyAlignment="1">
      <alignment vertical="center"/>
    </xf>
    <xf numFmtId="0" fontId="40" fillId="0" borderId="76" xfId="0" applyFont="1" applyFill="1" applyBorder="1" applyAlignment="1">
      <alignment vertical="center"/>
    </xf>
    <xf numFmtId="0" fontId="40" fillId="0" borderId="0" xfId="0" applyFont="1" applyFill="1" applyAlignment="1">
      <alignment vertical="center"/>
    </xf>
    <xf numFmtId="0" fontId="7" fillId="3" borderId="84"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top"/>
    </xf>
    <xf numFmtId="0" fontId="7" fillId="0" borderId="0" xfId="0" applyFont="1" applyFill="1" applyBorder="1" applyAlignment="1">
      <alignment vertical="top"/>
    </xf>
    <xf numFmtId="0" fontId="20" fillId="0" borderId="0" xfId="0" applyFont="1" applyFill="1" applyBorder="1" applyAlignment="1">
      <alignment horizontal="center" vertical="center"/>
    </xf>
    <xf numFmtId="0" fontId="7" fillId="0" borderId="28" xfId="0" applyFont="1" applyFill="1" applyBorder="1" applyAlignment="1">
      <alignment vertical="center" wrapText="1"/>
    </xf>
    <xf numFmtId="0" fontId="14" fillId="2" borderId="1" xfId="0" applyFont="1" applyFill="1" applyBorder="1" applyAlignment="1">
      <alignment horizontal="center" vertical="center" textRotation="255" shrinkToFit="1"/>
    </xf>
    <xf numFmtId="0" fontId="5" fillId="3" borderId="85" xfId="0" applyFont="1" applyFill="1" applyBorder="1" applyAlignment="1">
      <alignment horizontal="center" vertical="center"/>
    </xf>
    <xf numFmtId="0" fontId="12" fillId="0" borderId="84" xfId="0" applyFont="1" applyFill="1" applyBorder="1" applyAlignment="1">
      <alignment vertical="center" wrapText="1"/>
    </xf>
    <xf numFmtId="0" fontId="5" fillId="0" borderId="84" xfId="0" applyFont="1" applyFill="1" applyBorder="1" applyAlignment="1">
      <alignment vertical="center"/>
    </xf>
    <xf numFmtId="0" fontId="5" fillId="7" borderId="84" xfId="0" applyFont="1" applyFill="1" applyBorder="1" applyAlignment="1">
      <alignment vertical="center"/>
    </xf>
    <xf numFmtId="0" fontId="5" fillId="7" borderId="86" xfId="0" applyFont="1" applyFill="1" applyBorder="1" applyAlignment="1">
      <alignment horizontal="center" vertical="center"/>
    </xf>
    <xf numFmtId="0" fontId="5" fillId="8" borderId="86" xfId="0" applyFont="1" applyFill="1" applyBorder="1" applyAlignment="1">
      <alignment horizontal="center" vertical="center"/>
    </xf>
    <xf numFmtId="0" fontId="5" fillId="8" borderId="87" xfId="0" applyFont="1" applyFill="1" applyBorder="1" applyAlignment="1">
      <alignment horizontal="center" vertical="center"/>
    </xf>
    <xf numFmtId="0" fontId="20" fillId="0" borderId="33" xfId="0" applyFont="1" applyFill="1" applyBorder="1" applyAlignment="1">
      <alignment vertical="top" wrapText="1"/>
    </xf>
    <xf numFmtId="0" fontId="14" fillId="3" borderId="1" xfId="0" applyFont="1" applyFill="1" applyBorder="1" applyAlignment="1">
      <alignment horizontal="center" vertical="center"/>
    </xf>
    <xf numFmtId="0" fontId="14" fillId="0" borderId="0" xfId="0" applyFont="1" applyFill="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5" fillId="3" borderId="1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11" borderId="86" xfId="0" applyFont="1" applyFill="1" applyBorder="1" applyAlignment="1">
      <alignment horizontal="center" vertical="center"/>
    </xf>
    <xf numFmtId="0" fontId="5" fillId="11" borderId="87" xfId="0" applyFont="1" applyFill="1" applyBorder="1">
      <alignment vertical="center"/>
    </xf>
    <xf numFmtId="0" fontId="43" fillId="0" borderId="0" xfId="0" applyFont="1">
      <alignment vertical="center"/>
    </xf>
    <xf numFmtId="0" fontId="44" fillId="9" borderId="44" xfId="5" applyFont="1" applyFill="1" applyBorder="1" applyAlignment="1">
      <alignment horizontal="center" vertical="center"/>
    </xf>
    <xf numFmtId="0" fontId="43" fillId="0" borderId="44" xfId="0" applyFont="1" applyBorder="1">
      <alignment vertical="center"/>
    </xf>
    <xf numFmtId="0" fontId="43" fillId="0" borderId="48" xfId="0" applyFont="1" applyBorder="1">
      <alignment vertical="center"/>
    </xf>
    <xf numFmtId="0" fontId="43" fillId="0" borderId="2" xfId="0" applyFont="1" applyBorder="1">
      <alignment vertical="center"/>
    </xf>
    <xf numFmtId="0" fontId="44" fillId="0" borderId="45" xfId="5" applyFont="1" applyBorder="1">
      <alignment vertical="center"/>
    </xf>
    <xf numFmtId="0" fontId="43" fillId="0" borderId="3" xfId="0" applyFont="1" applyBorder="1">
      <alignment vertical="center"/>
    </xf>
    <xf numFmtId="0" fontId="43" fillId="0" borderId="5" xfId="0" applyFont="1" applyBorder="1">
      <alignment vertical="center"/>
    </xf>
    <xf numFmtId="0" fontId="43" fillId="0" borderId="45" xfId="0" applyFont="1" applyBorder="1">
      <alignment vertical="center"/>
    </xf>
    <xf numFmtId="0" fontId="43" fillId="0" borderId="0" xfId="0" applyFont="1" applyFill="1" applyAlignment="1">
      <alignment vertical="center"/>
    </xf>
    <xf numFmtId="0" fontId="43" fillId="0" borderId="0" xfId="0" applyFont="1" applyBorder="1">
      <alignment vertical="center"/>
    </xf>
    <xf numFmtId="0" fontId="43" fillId="0" borderId="0" xfId="0" applyFont="1" applyAlignment="1">
      <alignment vertical="center"/>
    </xf>
    <xf numFmtId="0" fontId="43" fillId="0" borderId="47" xfId="0" applyFont="1" applyBorder="1">
      <alignment vertical="center"/>
    </xf>
    <xf numFmtId="0" fontId="43" fillId="0" borderId="88" xfId="0" applyFont="1" applyBorder="1">
      <alignment vertical="center"/>
    </xf>
    <xf numFmtId="0" fontId="43" fillId="0" borderId="72" xfId="0" applyFont="1" applyBorder="1">
      <alignment vertical="center"/>
    </xf>
    <xf numFmtId="0" fontId="43" fillId="0" borderId="49" xfId="0" applyFont="1" applyBorder="1">
      <alignment vertical="center"/>
    </xf>
    <xf numFmtId="0" fontId="43" fillId="0" borderId="0" xfId="0" applyFont="1" applyFill="1" applyBorder="1" applyAlignment="1">
      <alignment horizontal="center" vertical="center"/>
    </xf>
    <xf numFmtId="0" fontId="44" fillId="0" borderId="0" xfId="5" applyFont="1" applyBorder="1">
      <alignment vertical="center"/>
    </xf>
    <xf numFmtId="0" fontId="43" fillId="0" borderId="43" xfId="0" applyFont="1" applyBorder="1">
      <alignment vertical="center"/>
    </xf>
    <xf numFmtId="0" fontId="43" fillId="0" borderId="11" xfId="0" applyFont="1" applyFill="1" applyBorder="1" applyAlignment="1">
      <alignment horizontal="center" vertical="center"/>
    </xf>
    <xf numFmtId="0" fontId="43" fillId="0" borderId="11" xfId="0" applyFont="1" applyFill="1" applyBorder="1" applyAlignment="1">
      <alignment vertical="center" shrinkToFit="1"/>
    </xf>
    <xf numFmtId="0" fontId="43" fillId="0" borderId="0" xfId="0" applyFont="1" applyFill="1" applyBorder="1" applyAlignment="1">
      <alignment vertical="center" shrinkToFit="1"/>
    </xf>
    <xf numFmtId="0" fontId="43" fillId="0" borderId="72" xfId="0" applyFont="1" applyBorder="1" applyAlignment="1">
      <alignment vertical="center" shrinkToFit="1"/>
    </xf>
    <xf numFmtId="0" fontId="43" fillId="0" borderId="49" xfId="0" applyFont="1" applyBorder="1" applyAlignment="1">
      <alignment vertical="center" shrinkToFit="1"/>
    </xf>
    <xf numFmtId="0" fontId="45" fillId="11" borderId="0" xfId="5" applyFont="1" applyFill="1">
      <alignment vertical="center"/>
    </xf>
    <xf numFmtId="0" fontId="45" fillId="11" borderId="0" xfId="0" applyFont="1" applyFill="1">
      <alignment vertical="center"/>
    </xf>
    <xf numFmtId="0" fontId="44" fillId="0" borderId="0" xfId="5" applyFont="1">
      <alignment vertical="center"/>
    </xf>
    <xf numFmtId="0" fontId="43" fillId="0" borderId="11" xfId="0" applyFont="1" applyBorder="1">
      <alignment vertical="center"/>
    </xf>
    <xf numFmtId="0" fontId="43" fillId="0" borderId="9" xfId="0" applyFont="1" applyBorder="1">
      <alignment vertical="center"/>
    </xf>
    <xf numFmtId="0" fontId="44" fillId="0" borderId="6" xfId="0" applyFont="1" applyBorder="1" applyAlignment="1">
      <alignment vertical="center" wrapText="1"/>
    </xf>
    <xf numFmtId="0" fontId="44" fillId="0" borderId="70" xfId="0" applyFont="1" applyBorder="1">
      <alignment vertical="center"/>
    </xf>
    <xf numFmtId="0" fontId="43" fillId="0" borderId="90" xfId="0" applyFont="1" applyBorder="1">
      <alignment vertical="center"/>
    </xf>
    <xf numFmtId="0" fontId="43" fillId="0" borderId="8" xfId="0" applyFont="1" applyBorder="1">
      <alignment vertical="center"/>
    </xf>
    <xf numFmtId="0" fontId="43" fillId="9" borderId="86" xfId="0" applyFont="1" applyFill="1" applyBorder="1" applyAlignment="1">
      <alignment vertical="center" wrapText="1" shrinkToFit="1"/>
    </xf>
    <xf numFmtId="0" fontId="43" fillId="9" borderId="85" xfId="0" applyFont="1" applyFill="1" applyBorder="1" applyAlignment="1">
      <alignment vertical="center" wrapText="1"/>
    </xf>
    <xf numFmtId="0" fontId="44" fillId="0" borderId="47" xfId="5" applyFont="1" applyBorder="1">
      <alignment vertical="center"/>
    </xf>
    <xf numFmtId="0" fontId="44" fillId="0" borderId="46" xfId="5" applyFont="1" applyBorder="1">
      <alignment vertical="center"/>
    </xf>
    <xf numFmtId="0" fontId="44" fillId="0" borderId="45" xfId="5" applyFont="1" applyBorder="1" applyAlignment="1">
      <alignment vertical="center" shrinkToFit="1"/>
    </xf>
    <xf numFmtId="0" fontId="44" fillId="9" borderId="89" xfId="5" applyFont="1" applyFill="1" applyBorder="1" applyAlignment="1">
      <alignment horizontal="center" vertical="center"/>
    </xf>
    <xf numFmtId="0" fontId="44" fillId="0" borderId="73" xfId="5" applyFont="1" applyBorder="1" applyAlignment="1">
      <alignment vertical="center" shrinkToFit="1"/>
    </xf>
    <xf numFmtId="0" fontId="43" fillId="0" borderId="11" xfId="0" applyFont="1" applyBorder="1" applyAlignment="1">
      <alignment horizontal="left" vertical="center" indent="1"/>
    </xf>
    <xf numFmtId="0" fontId="43" fillId="0" borderId="0" xfId="0" applyFont="1" applyBorder="1" applyAlignment="1">
      <alignment horizontal="left" vertical="center" indent="1"/>
    </xf>
    <xf numFmtId="0" fontId="43" fillId="0" borderId="8" xfId="0" applyFont="1" applyBorder="1" applyAlignment="1">
      <alignment horizontal="left" vertical="center" indent="1"/>
    </xf>
    <xf numFmtId="0" fontId="43" fillId="0" borderId="0" xfId="0" applyFont="1" applyBorder="1" applyAlignment="1">
      <alignment horizontal="left" vertical="center" indent="2"/>
    </xf>
    <xf numFmtId="0" fontId="43" fillId="0" borderId="8" xfId="0" applyFont="1" applyBorder="1" applyAlignment="1">
      <alignment horizontal="left" vertical="center" indent="2"/>
    </xf>
    <xf numFmtId="0" fontId="43" fillId="9" borderId="1" xfId="0" applyFont="1" applyFill="1" applyBorder="1" applyAlignment="1">
      <alignment vertical="center" wrapText="1"/>
    </xf>
    <xf numFmtId="0" fontId="43" fillId="9" borderId="15" xfId="0" applyFont="1" applyFill="1" applyBorder="1" applyAlignment="1">
      <alignment vertical="center" wrapText="1"/>
    </xf>
    <xf numFmtId="0" fontId="43" fillId="9" borderId="84" xfId="0" applyFont="1" applyFill="1" applyBorder="1" applyAlignment="1">
      <alignment horizontal="center" vertical="center" wrapText="1"/>
    </xf>
    <xf numFmtId="0" fontId="43" fillId="9" borderId="1" xfId="0" applyFont="1" applyFill="1" applyBorder="1" applyAlignment="1">
      <alignment horizontal="center" vertical="center" wrapText="1"/>
    </xf>
    <xf numFmtId="0" fontId="43" fillId="9" borderId="84" xfId="0" applyFont="1" applyFill="1" applyBorder="1" applyAlignment="1">
      <alignment vertical="center" wrapText="1"/>
    </xf>
    <xf numFmtId="0" fontId="44" fillId="9" borderId="95" xfId="5" applyFont="1" applyFill="1" applyBorder="1" applyAlignment="1">
      <alignment horizontal="center" vertical="center"/>
    </xf>
    <xf numFmtId="0" fontId="44" fillId="0" borderId="96" xfId="5" applyFont="1" applyBorder="1">
      <alignment vertical="center"/>
    </xf>
    <xf numFmtId="0" fontId="43" fillId="0" borderId="97" xfId="0" applyFont="1" applyBorder="1">
      <alignment vertical="center"/>
    </xf>
    <xf numFmtId="0" fontId="43" fillId="0" borderId="98" xfId="0" applyFont="1" applyBorder="1">
      <alignment vertical="center"/>
    </xf>
    <xf numFmtId="0" fontId="14" fillId="0" borderId="100" xfId="0" applyFont="1" applyFill="1" applyBorder="1" applyAlignment="1">
      <alignment vertical="center" wrapText="1"/>
    </xf>
    <xf numFmtId="0" fontId="43" fillId="12" borderId="6" xfId="0" applyFont="1" applyFill="1" applyBorder="1">
      <alignment vertical="center"/>
    </xf>
    <xf numFmtId="0" fontId="43" fillId="12" borderId="90" xfId="0" applyFont="1" applyFill="1" applyBorder="1">
      <alignment vertical="center"/>
    </xf>
    <xf numFmtId="0" fontId="44" fillId="0" borderId="101" xfId="5" applyFont="1" applyBorder="1">
      <alignment vertical="center"/>
    </xf>
    <xf numFmtId="0" fontId="43" fillId="0" borderId="102" xfId="0" applyFont="1" applyBorder="1">
      <alignment vertical="center"/>
    </xf>
    <xf numFmtId="0" fontId="43" fillId="12" borderId="103" xfId="0" applyFont="1" applyFill="1" applyBorder="1">
      <alignment vertical="center"/>
    </xf>
    <xf numFmtId="0" fontId="43" fillId="12" borderId="71" xfId="0" applyFont="1" applyFill="1" applyBorder="1">
      <alignment vertical="center"/>
    </xf>
    <xf numFmtId="0" fontId="43" fillId="12" borderId="0" xfId="0" applyFont="1" applyFill="1">
      <alignment vertical="center"/>
    </xf>
    <xf numFmtId="0" fontId="47" fillId="12" borderId="9" xfId="0" applyFont="1" applyFill="1" applyBorder="1">
      <alignment vertical="center"/>
    </xf>
    <xf numFmtId="0" fontId="48" fillId="0" borderId="11" xfId="0" applyFont="1" applyBorder="1" applyAlignment="1">
      <alignment horizontal="left" vertical="center" indent="2"/>
    </xf>
    <xf numFmtId="0" fontId="48" fillId="0" borderId="0" xfId="0" applyFont="1" applyBorder="1" applyAlignment="1">
      <alignment horizontal="left" vertical="center" indent="2"/>
    </xf>
    <xf numFmtId="0" fontId="48" fillId="0" borderId="8" xfId="0" applyFont="1" applyBorder="1" applyAlignment="1">
      <alignment horizontal="left" vertical="center" indent="2"/>
    </xf>
    <xf numFmtId="0" fontId="43" fillId="0" borderId="11" xfId="0" applyFont="1" applyBorder="1" applyAlignment="1">
      <alignment horizontal="left" vertical="center" indent="2"/>
    </xf>
    <xf numFmtId="0" fontId="43" fillId="0" borderId="5" xfId="0" applyFont="1" applyBorder="1" applyAlignment="1">
      <alignment horizontal="left" vertical="center" indent="2"/>
    </xf>
    <xf numFmtId="0" fontId="43" fillId="0" borderId="12" xfId="0" applyFont="1" applyBorder="1" applyAlignment="1">
      <alignment horizontal="left" vertical="center" indent="1"/>
    </xf>
    <xf numFmtId="0" fontId="43" fillId="0" borderId="13" xfId="0" applyFont="1" applyBorder="1" applyAlignment="1">
      <alignment horizontal="left" vertical="center" indent="1"/>
    </xf>
    <xf numFmtId="0" fontId="8" fillId="0" borderId="0" xfId="0" applyFont="1" applyFill="1" applyBorder="1" applyAlignment="1">
      <alignment horizontal="center" vertical="center" shrinkToFit="1"/>
    </xf>
    <xf numFmtId="0" fontId="16" fillId="0" borderId="0" xfId="0" applyFont="1" applyFill="1" applyAlignment="1">
      <alignment horizontal="left" vertical="top" indent="1"/>
    </xf>
    <xf numFmtId="0" fontId="27" fillId="0" borderId="40" xfId="0" applyFont="1" applyFill="1" applyBorder="1">
      <alignment vertical="center"/>
    </xf>
    <xf numFmtId="0" fontId="20" fillId="0" borderId="41" xfId="0" applyFont="1" applyFill="1" applyBorder="1" applyAlignment="1">
      <alignment vertical="center" wrapText="1"/>
    </xf>
    <xf numFmtId="0" fontId="20" fillId="0" borderId="41" xfId="0" applyFont="1" applyFill="1" applyBorder="1">
      <alignment vertical="center"/>
    </xf>
    <xf numFmtId="0" fontId="20" fillId="0" borderId="42" xfId="0" applyFont="1" applyFill="1" applyBorder="1">
      <alignment vertical="center"/>
    </xf>
    <xf numFmtId="0" fontId="6" fillId="3" borderId="1" xfId="0" applyFont="1" applyFill="1" applyBorder="1" applyAlignment="1">
      <alignment horizontal="center" vertical="center"/>
    </xf>
    <xf numFmtId="181" fontId="39" fillId="6" borderId="37" xfId="2" applyNumberFormat="1" applyFont="1" applyFill="1" applyBorder="1" applyAlignment="1">
      <alignment horizontal="right" vertical="center" shrinkToFit="1"/>
    </xf>
    <xf numFmtId="190" fontId="11" fillId="0" borderId="13" xfId="2" applyNumberFormat="1" applyFont="1" applyFill="1" applyBorder="1" applyAlignment="1">
      <alignment horizontal="left" vertical="center" shrinkToFit="1"/>
    </xf>
    <xf numFmtId="190" fontId="39" fillId="0" borderId="57" xfId="2" applyNumberFormat="1" applyFont="1" applyFill="1" applyBorder="1" applyAlignment="1">
      <alignment horizontal="left" vertical="center" shrinkToFit="1"/>
    </xf>
    <xf numFmtId="0" fontId="19" fillId="0" borderId="0" xfId="0" applyFont="1" applyFill="1" applyBorder="1" applyAlignment="1">
      <alignment vertical="center" wrapText="1"/>
    </xf>
    <xf numFmtId="0" fontId="43" fillId="10" borderId="105" xfId="0" applyFont="1" applyFill="1" applyBorder="1" applyAlignment="1">
      <alignment horizontal="center" vertical="center" shrinkToFit="1"/>
    </xf>
    <xf numFmtId="0" fontId="43" fillId="10" borderId="84" xfId="0" applyFont="1" applyFill="1" applyBorder="1" applyAlignment="1">
      <alignment horizontal="center" vertical="center" shrinkToFit="1"/>
    </xf>
    <xf numFmtId="0" fontId="43" fillId="0" borderId="99" xfId="0" applyFont="1" applyBorder="1" applyAlignment="1">
      <alignment vertical="center" shrinkToFit="1"/>
    </xf>
    <xf numFmtId="181" fontId="39" fillId="3" borderId="91" xfId="2" applyNumberFormat="1" applyFont="1" applyFill="1" applyBorder="1" applyAlignment="1">
      <alignment horizontal="right" vertical="center" shrinkToFit="1"/>
    </xf>
    <xf numFmtId="181" fontId="39" fillId="6" borderId="3" xfId="2" applyNumberFormat="1" applyFont="1" applyFill="1" applyBorder="1" applyAlignment="1">
      <alignment horizontal="right" vertical="center" shrinkToFit="1"/>
    </xf>
    <xf numFmtId="0" fontId="43" fillId="12" borderId="107" xfId="0" applyFont="1" applyFill="1" applyBorder="1">
      <alignment vertical="center"/>
    </xf>
    <xf numFmtId="0" fontId="5" fillId="3" borderId="15" xfId="0" applyFont="1" applyFill="1" applyBorder="1" applyAlignment="1">
      <alignment vertical="center"/>
    </xf>
    <xf numFmtId="0" fontId="5" fillId="3" borderId="14" xfId="0" applyFont="1" applyFill="1" applyBorder="1" applyAlignment="1">
      <alignment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22" fillId="3" borderId="9" xfId="0" applyNumberFormat="1" applyFont="1" applyFill="1" applyBorder="1" applyAlignment="1">
      <alignment vertical="center" shrinkToFit="1"/>
    </xf>
    <xf numFmtId="208" fontId="22" fillId="3" borderId="90" xfId="0" applyNumberFormat="1" applyFont="1" applyFill="1" applyBorder="1" applyAlignment="1">
      <alignment vertical="center" shrinkToFit="1"/>
    </xf>
    <xf numFmtId="0" fontId="22" fillId="3" borderId="5" xfId="0" applyNumberFormat="1" applyFont="1" applyFill="1" applyBorder="1" applyAlignment="1">
      <alignment vertical="center" shrinkToFit="1"/>
    </xf>
    <xf numFmtId="208" fontId="22" fillId="3" borderId="13" xfId="0" applyNumberFormat="1" applyFont="1" applyFill="1" applyBorder="1" applyAlignment="1">
      <alignment vertical="center" shrinkToFit="1"/>
    </xf>
    <xf numFmtId="0" fontId="22" fillId="0" borderId="9" xfId="0" applyNumberFormat="1" applyFont="1" applyFill="1" applyBorder="1" applyAlignment="1">
      <alignment vertical="center" shrinkToFit="1"/>
    </xf>
    <xf numFmtId="208" fontId="22" fillId="0" borderId="90" xfId="0" applyNumberFormat="1" applyFont="1" applyFill="1" applyBorder="1" applyAlignment="1">
      <alignment vertical="center" shrinkToFit="1"/>
    </xf>
    <xf numFmtId="0" fontId="22" fillId="0" borderId="5" xfId="0" applyNumberFormat="1" applyFont="1" applyFill="1" applyBorder="1" applyAlignment="1">
      <alignment vertical="center" shrinkToFit="1"/>
    </xf>
    <xf numFmtId="208" fontId="22" fillId="0" borderId="13" xfId="0" applyNumberFormat="1" applyFont="1" applyFill="1" applyBorder="1" applyAlignment="1">
      <alignment vertical="center" shrinkToFit="1"/>
    </xf>
    <xf numFmtId="202" fontId="11" fillId="0" borderId="0" xfId="2" applyNumberFormat="1" applyFont="1" applyFill="1" applyBorder="1" applyAlignment="1">
      <alignment horizontal="right" vertical="center" wrapText="1"/>
    </xf>
    <xf numFmtId="187" fontId="39" fillId="0" borderId="0" xfId="2" applyNumberFormat="1" applyFont="1" applyFill="1" applyBorder="1" applyAlignment="1">
      <alignment horizontal="right" vertical="center" shrinkToFit="1"/>
    </xf>
    <xf numFmtId="202" fontId="39" fillId="0" borderId="0" xfId="2" applyNumberFormat="1" applyFont="1" applyFill="1" applyBorder="1" applyAlignment="1">
      <alignment horizontal="right" vertical="center" shrinkToFit="1"/>
    </xf>
    <xf numFmtId="0" fontId="11" fillId="13" borderId="12" xfId="0" applyFont="1" applyFill="1" applyBorder="1" applyAlignment="1">
      <alignment horizontal="center" vertical="center"/>
    </xf>
    <xf numFmtId="0" fontId="5" fillId="13" borderId="12" xfId="0" applyFont="1" applyFill="1" applyBorder="1" applyAlignment="1">
      <alignment horizontal="center" vertical="center" shrinkToFit="1"/>
    </xf>
    <xf numFmtId="190" fontId="11" fillId="0" borderId="90" xfId="2" applyNumberFormat="1" applyFont="1" applyFill="1" applyBorder="1" applyAlignment="1">
      <alignment horizontal="right" vertical="center" shrinkToFit="1"/>
    </xf>
    <xf numFmtId="190" fontId="11" fillId="0" borderId="90" xfId="2" applyNumberFormat="1" applyFont="1" applyFill="1" applyBorder="1" applyAlignment="1">
      <alignment horizontal="center" vertical="center" shrinkToFit="1"/>
    </xf>
    <xf numFmtId="190" fontId="39" fillId="0" borderId="90" xfId="2" applyNumberFormat="1" applyFont="1" applyFill="1" applyBorder="1" applyAlignment="1">
      <alignment horizontal="right" vertical="center" shrinkToFit="1"/>
    </xf>
    <xf numFmtId="0" fontId="19" fillId="0" borderId="0" xfId="0" applyFont="1" applyFill="1" applyAlignment="1">
      <alignment vertical="center" wrapText="1"/>
    </xf>
    <xf numFmtId="0" fontId="5" fillId="2" borderId="3" xfId="0" applyFont="1" applyFill="1" applyBorder="1" applyAlignment="1">
      <alignment horizontal="center" vertical="center" wrapText="1"/>
    </xf>
    <xf numFmtId="0" fontId="5" fillId="2" borderId="106" xfId="0" applyFont="1" applyFill="1" applyBorder="1" applyAlignment="1">
      <alignment horizontal="center" vertical="center" wrapText="1"/>
    </xf>
    <xf numFmtId="0" fontId="35" fillId="0" borderId="84" xfId="0" applyFont="1" applyFill="1" applyBorder="1" applyAlignment="1">
      <alignment horizontal="center" vertical="center"/>
    </xf>
    <xf numFmtId="0" fontId="10" fillId="0" borderId="84" xfId="0" applyFont="1" applyFill="1" applyBorder="1" applyAlignment="1">
      <alignment horizontal="center" vertical="center"/>
    </xf>
    <xf numFmtId="0" fontId="8" fillId="13" borderId="75" xfId="0" applyFont="1" applyFill="1" applyBorder="1" applyAlignment="1">
      <alignment horizontal="center" vertical="center"/>
    </xf>
    <xf numFmtId="0" fontId="5" fillId="13" borderId="78" xfId="0" applyFont="1" applyFill="1" applyBorder="1" applyAlignment="1">
      <alignment horizontal="center" vertical="center"/>
    </xf>
    <xf numFmtId="0" fontId="8" fillId="13" borderId="1" xfId="0" applyFont="1" applyFill="1" applyBorder="1" applyAlignment="1">
      <alignment horizontal="center" vertical="center"/>
    </xf>
    <xf numFmtId="184" fontId="8" fillId="13" borderId="1" xfId="0" applyNumberFormat="1" applyFont="1" applyFill="1" applyBorder="1" applyAlignment="1">
      <alignment horizontal="center" vertical="center"/>
    </xf>
    <xf numFmtId="184" fontId="8" fillId="13" borderId="0" xfId="0" applyNumberFormat="1" applyFont="1" applyFill="1" applyBorder="1" applyAlignment="1">
      <alignment horizontal="left" vertical="center"/>
    </xf>
    <xf numFmtId="0" fontId="51" fillId="0" borderId="0" xfId="0" applyFont="1" applyBorder="1" applyAlignment="1">
      <alignment horizontal="center" vertical="center"/>
    </xf>
    <xf numFmtId="0" fontId="51" fillId="4" borderId="0" xfId="0" applyFont="1" applyFill="1" applyBorder="1" applyAlignment="1">
      <alignment horizontal="center" vertical="center"/>
    </xf>
    <xf numFmtId="0" fontId="31" fillId="0" borderId="0" xfId="0" applyFont="1" applyFill="1">
      <alignment vertical="center"/>
    </xf>
    <xf numFmtId="0" fontId="50" fillId="4" borderId="0" xfId="0" applyFont="1" applyFill="1" applyAlignment="1">
      <alignment horizontal="center" vertical="center"/>
    </xf>
    <xf numFmtId="0" fontId="31" fillId="4" borderId="0" xfId="0" applyFont="1" applyFill="1">
      <alignment vertical="center"/>
    </xf>
    <xf numFmtId="0" fontId="31" fillId="0" borderId="0" xfId="0" applyFont="1" applyFill="1" applyBorder="1">
      <alignment vertical="center"/>
    </xf>
    <xf numFmtId="0" fontId="49" fillId="4" borderId="5" xfId="0" applyFont="1" applyFill="1" applyBorder="1" applyAlignment="1">
      <alignment wrapText="1"/>
    </xf>
    <xf numFmtId="0" fontId="10" fillId="14" borderId="84" xfId="0" applyFont="1" applyFill="1" applyBorder="1" applyAlignment="1">
      <alignment horizontal="center" vertical="center" wrapText="1"/>
    </xf>
    <xf numFmtId="0" fontId="49" fillId="4" borderId="5" xfId="0" applyFont="1" applyFill="1" applyBorder="1" applyAlignment="1">
      <alignment vertical="center" wrapText="1"/>
    </xf>
    <xf numFmtId="0" fontId="60" fillId="4" borderId="0" xfId="0" applyFont="1" applyFill="1" applyBorder="1" applyAlignment="1">
      <alignment horizontal="left" vertical="center" wrapText="1"/>
    </xf>
    <xf numFmtId="0" fontId="61" fillId="4" borderId="0" xfId="0" applyFont="1" applyFill="1" applyBorder="1" applyAlignment="1">
      <alignment vertical="center" wrapText="1"/>
    </xf>
    <xf numFmtId="0" fontId="63" fillId="4" borderId="0" xfId="0" applyFont="1" applyFill="1" applyBorder="1" applyAlignment="1">
      <alignment horizontal="left" vertical="center" wrapText="1"/>
    </xf>
    <xf numFmtId="0" fontId="61" fillId="4" borderId="0" xfId="0" applyFont="1" applyFill="1" applyAlignment="1">
      <alignment vertical="center" wrapText="1"/>
    </xf>
    <xf numFmtId="0" fontId="64" fillId="0" borderId="0" xfId="0" applyFont="1" applyAlignment="1">
      <alignment vertical="center"/>
    </xf>
    <xf numFmtId="0" fontId="64" fillId="4" borderId="0" xfId="0" applyFont="1" applyFill="1" applyAlignment="1">
      <alignment vertical="center"/>
    </xf>
    <xf numFmtId="0" fontId="61" fillId="4" borderId="0" xfId="0" applyFont="1" applyFill="1" applyAlignment="1">
      <alignment horizontal="left" vertical="center"/>
    </xf>
    <xf numFmtId="0" fontId="44" fillId="4" borderId="0" xfId="0" applyFont="1" applyFill="1">
      <alignment vertical="center"/>
    </xf>
    <xf numFmtId="0" fontId="66" fillId="0" borderId="45" xfId="5" applyFont="1" applyBorder="1">
      <alignment vertical="center"/>
    </xf>
    <xf numFmtId="0" fontId="66" fillId="0" borderId="72" xfId="0" applyFont="1" applyBorder="1" applyAlignment="1">
      <alignment vertical="center" shrinkToFit="1"/>
    </xf>
    <xf numFmtId="190" fontId="39" fillId="0" borderId="110" xfId="2" applyNumberFormat="1" applyFont="1" applyFill="1" applyBorder="1" applyAlignment="1">
      <alignment horizontal="left" vertical="center" shrinkToFit="1"/>
    </xf>
    <xf numFmtId="0" fontId="67" fillId="0" borderId="0" xfId="0" applyFont="1" applyFill="1">
      <alignment vertical="center"/>
    </xf>
    <xf numFmtId="0" fontId="67" fillId="0" borderId="0" xfId="0" applyFont="1" applyFill="1" applyBorder="1" applyAlignment="1">
      <alignment vertical="center"/>
    </xf>
    <xf numFmtId="192" fontId="68" fillId="12" borderId="84" xfId="0" applyNumberFormat="1" applyFont="1" applyFill="1" applyBorder="1" applyAlignment="1">
      <alignment vertical="center" shrinkToFit="1"/>
    </xf>
    <xf numFmtId="0" fontId="32" fillId="0" borderId="0" xfId="0" applyFont="1" applyFill="1">
      <alignment vertical="center"/>
    </xf>
    <xf numFmtId="0" fontId="32" fillId="0" borderId="0" xfId="0" quotePrefix="1" applyFont="1" applyFill="1" applyAlignment="1">
      <alignment horizontal="right" vertical="center"/>
    </xf>
    <xf numFmtId="0" fontId="67" fillId="0" borderId="0" xfId="0" applyFont="1" applyFill="1" applyAlignment="1">
      <alignment vertical="center"/>
    </xf>
    <xf numFmtId="0" fontId="67" fillId="0" borderId="0" xfId="0" quotePrefix="1" applyFont="1" applyFill="1" applyAlignment="1">
      <alignment vertical="center"/>
    </xf>
    <xf numFmtId="0" fontId="53" fillId="0" borderId="0" xfId="17" applyFont="1" applyFill="1" applyBorder="1" applyAlignment="1" applyProtection="1">
      <alignment vertical="center"/>
      <protection locked="0"/>
    </xf>
    <xf numFmtId="0" fontId="69" fillId="4" borderId="0" xfId="0" applyFont="1" applyFill="1">
      <alignment vertical="center"/>
    </xf>
    <xf numFmtId="0" fontId="53" fillId="0" borderId="0" xfId="17" applyFont="1" applyFill="1" applyBorder="1" applyAlignment="1" applyProtection="1">
      <alignment horizontal="center" vertical="center"/>
      <protection locked="0"/>
    </xf>
    <xf numFmtId="0" fontId="56" fillId="0" borderId="0" xfId="17" applyFont="1" applyFill="1" applyBorder="1" applyAlignment="1" applyProtection="1">
      <alignment horizontal="center" vertical="center"/>
      <protection locked="0"/>
    </xf>
    <xf numFmtId="0" fontId="56" fillId="0" borderId="0" xfId="17" applyFont="1" applyFill="1" applyBorder="1" applyAlignment="1" applyProtection="1">
      <protection locked="0"/>
    </xf>
    <xf numFmtId="0" fontId="10" fillId="16" borderId="84"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59" fillId="4" borderId="0" xfId="17" applyFont="1" applyFill="1" applyBorder="1" applyAlignment="1" applyProtection="1">
      <alignment vertical="center"/>
      <protection locked="0"/>
    </xf>
    <xf numFmtId="0" fontId="30" fillId="4" borderId="0" xfId="17" applyFont="1" applyFill="1" applyBorder="1" applyAlignment="1" applyProtection="1">
      <alignment vertical="center"/>
      <protection locked="0"/>
    </xf>
    <xf numFmtId="192" fontId="30" fillId="4" borderId="0" xfId="17" applyNumberFormat="1" applyFont="1" applyFill="1" applyBorder="1" applyAlignment="1" applyProtection="1">
      <alignment vertical="center"/>
      <protection locked="0"/>
    </xf>
    <xf numFmtId="0" fontId="33" fillId="4" borderId="0" xfId="17" applyFont="1" applyFill="1" applyBorder="1" applyAlignment="1" applyProtection="1">
      <alignment vertical="center"/>
      <protection locked="0"/>
    </xf>
    <xf numFmtId="0" fontId="31" fillId="0" borderId="0" xfId="17" applyFont="1" applyFill="1" applyAlignment="1" applyProtection="1">
      <alignment vertical="center"/>
      <protection locked="0"/>
    </xf>
    <xf numFmtId="0" fontId="31" fillId="4" borderId="0" xfId="17" applyFont="1" applyFill="1" applyAlignment="1" applyProtection="1">
      <alignment vertical="center"/>
      <protection locked="0"/>
    </xf>
    <xf numFmtId="0" fontId="34" fillId="4" borderId="0" xfId="17" applyFont="1" applyFill="1" applyAlignment="1" applyProtection="1">
      <alignment vertical="center"/>
      <protection locked="0"/>
    </xf>
    <xf numFmtId="0" fontId="62" fillId="0" borderId="0" xfId="17" applyFont="1" applyFill="1" applyAlignment="1" applyProtection="1">
      <alignment vertical="center"/>
      <protection locked="0"/>
    </xf>
    <xf numFmtId="0" fontId="62" fillId="4" borderId="0" xfId="17" applyFont="1" applyFill="1" applyAlignment="1" applyProtection="1">
      <alignment vertical="center"/>
      <protection locked="0"/>
    </xf>
    <xf numFmtId="0" fontId="33" fillId="4" borderId="0" xfId="17" applyFont="1" applyFill="1" applyBorder="1" applyAlignment="1" applyProtection="1">
      <alignment horizontal="center" vertical="center"/>
      <protection locked="0"/>
    </xf>
    <xf numFmtId="0" fontId="43" fillId="0" borderId="11" xfId="0" applyFont="1" applyBorder="1">
      <alignment vertical="center"/>
    </xf>
    <xf numFmtId="0" fontId="43" fillId="0" borderId="0" xfId="0" applyFont="1" applyBorder="1">
      <alignment vertical="center"/>
    </xf>
    <xf numFmtId="0" fontId="43" fillId="0" borderId="8" xfId="0" applyFont="1" applyBorder="1">
      <alignment vertical="center"/>
    </xf>
    <xf numFmtId="0" fontId="19" fillId="0" borderId="0" xfId="0" applyFont="1" applyFill="1" applyAlignment="1">
      <alignment horizontal="left" vertical="top" wrapText="1" indent="1"/>
    </xf>
    <xf numFmtId="189" fontId="39" fillId="3" borderId="5" xfId="2" applyNumberFormat="1" applyFont="1" applyFill="1" applyBorder="1" applyAlignment="1">
      <alignment horizontal="right" vertical="center" shrinkToFit="1"/>
    </xf>
    <xf numFmtId="189" fontId="39" fillId="3" borderId="12" xfId="2" applyNumberFormat="1" applyFont="1" applyFill="1" applyBorder="1" applyAlignment="1">
      <alignment horizontal="right" vertical="center" shrinkToFit="1"/>
    </xf>
    <xf numFmtId="189" fontId="39" fillId="3" borderId="13" xfId="2" applyNumberFormat="1" applyFont="1" applyFill="1" applyBorder="1" applyAlignment="1">
      <alignment horizontal="right" vertical="center" shrinkToFit="1"/>
    </xf>
    <xf numFmtId="201" fontId="39" fillId="3" borderId="2" xfId="2"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5" fillId="2" borderId="1" xfId="0" applyFont="1" applyFill="1" applyBorder="1" applyAlignment="1">
      <alignment horizontal="center" vertical="center"/>
    </xf>
    <xf numFmtId="186" fontId="22" fillId="0" borderId="9" xfId="0" applyNumberFormat="1" applyFont="1" applyFill="1" applyBorder="1" applyAlignment="1">
      <alignment horizontal="center" vertical="center" shrinkToFit="1"/>
    </xf>
    <xf numFmtId="186" fontId="22" fillId="0" borderId="10" xfId="0" applyNumberFormat="1" applyFont="1" applyFill="1" applyBorder="1" applyAlignment="1">
      <alignment horizontal="center" vertical="center" shrinkToFi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4" xfId="0" applyFont="1" applyFill="1" applyBorder="1" applyAlignment="1">
      <alignment horizontal="center" vertical="center" wrapText="1"/>
    </xf>
    <xf numFmtId="199" fontId="5" fillId="0" borderId="9" xfId="0" applyNumberFormat="1" applyFont="1" applyFill="1" applyBorder="1" applyAlignment="1">
      <alignment horizontal="right" vertical="center"/>
    </xf>
    <xf numFmtId="199" fontId="5" fillId="0" borderId="10" xfId="0" applyNumberFormat="1" applyFont="1" applyFill="1" applyBorder="1" applyAlignment="1">
      <alignment horizontal="right" vertical="center"/>
    </xf>
    <xf numFmtId="199" fontId="5" fillId="3" borderId="9" xfId="0" applyNumberFormat="1" applyFont="1" applyFill="1" applyBorder="1" applyAlignment="1">
      <alignment horizontal="right" vertical="center" wrapText="1"/>
    </xf>
    <xf numFmtId="199" fontId="5" fillId="3" borderId="6" xfId="0" applyNumberFormat="1" applyFont="1" applyFill="1" applyBorder="1" applyAlignment="1">
      <alignment horizontal="right" vertical="center" wrapText="1"/>
    </xf>
    <xf numFmtId="199" fontId="5" fillId="3" borderId="10" xfId="0" applyNumberFormat="1" applyFont="1" applyFill="1" applyBorder="1" applyAlignment="1">
      <alignment horizontal="right" vertical="center" wrapText="1"/>
    </xf>
    <xf numFmtId="0" fontId="14" fillId="2" borderId="9" xfId="0" applyFont="1" applyFill="1" applyBorder="1" applyAlignment="1">
      <alignment vertical="center" wrapText="1" shrinkToFit="1"/>
    </xf>
    <xf numFmtId="0" fontId="14" fillId="2" borderId="10" xfId="0" applyFont="1" applyFill="1" applyBorder="1" applyAlignment="1">
      <alignment vertical="center" wrapText="1" shrinkToFit="1"/>
    </xf>
    <xf numFmtId="0" fontId="14" fillId="2" borderId="5" xfId="0" applyFont="1" applyFill="1" applyBorder="1" applyAlignment="1">
      <alignment vertical="center" wrapText="1" shrinkToFit="1"/>
    </xf>
    <xf numFmtId="0" fontId="14" fillId="2" borderId="13" xfId="0" applyFont="1" applyFill="1" applyBorder="1" applyAlignment="1">
      <alignment vertical="center" wrapText="1" shrinkToFit="1"/>
    </xf>
    <xf numFmtId="0" fontId="12" fillId="2" borderId="9"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3" xfId="0" applyFont="1" applyFill="1" applyBorder="1" applyAlignment="1">
      <alignment horizontal="center" vertical="center" wrapText="1" shrinkToFit="1"/>
    </xf>
    <xf numFmtId="198" fontId="39" fillId="3" borderId="3" xfId="2" applyNumberFormat="1" applyFont="1" applyFill="1" applyBorder="1" applyAlignment="1">
      <alignment horizontal="right" vertical="center" shrinkToFit="1"/>
    </xf>
    <xf numFmtId="202" fontId="11" fillId="3" borderId="2" xfId="2" applyNumberFormat="1" applyFont="1" applyFill="1" applyBorder="1" applyAlignment="1">
      <alignment horizontal="right" vertical="center" wrapText="1"/>
    </xf>
    <xf numFmtId="191" fontId="39" fillId="3" borderId="3" xfId="2" applyNumberFormat="1" applyFont="1" applyFill="1" applyBorder="1" applyAlignment="1">
      <alignment horizontal="right" vertical="center" shrinkToFit="1"/>
    </xf>
    <xf numFmtId="0" fontId="14" fillId="2" borderId="2" xfId="0" applyFont="1" applyFill="1" applyBorder="1" applyAlignment="1">
      <alignment horizontal="center" vertical="center" wrapText="1" shrinkToFit="1"/>
    </xf>
    <xf numFmtId="0" fontId="14" fillId="2" borderId="3" xfId="0" applyFont="1" applyFill="1" applyBorder="1" applyAlignment="1">
      <alignment horizontal="center" vertical="center" wrapText="1" shrinkToFit="1"/>
    </xf>
    <xf numFmtId="0" fontId="14" fillId="2" borderId="9" xfId="0" applyFont="1" applyFill="1" applyBorder="1" applyAlignment="1">
      <alignment vertical="center" wrapText="1"/>
    </xf>
    <xf numFmtId="0" fontId="14" fillId="2" borderId="5" xfId="0" applyFont="1" applyFill="1" applyBorder="1" applyAlignment="1">
      <alignment vertical="center" wrapText="1"/>
    </xf>
    <xf numFmtId="197" fontId="39" fillId="0" borderId="5" xfId="2" applyNumberFormat="1" applyFont="1" applyFill="1" applyBorder="1" applyAlignment="1">
      <alignment horizontal="right" vertical="center" shrinkToFit="1"/>
    </xf>
    <xf numFmtId="197" fontId="39" fillId="0" borderId="12" xfId="2" applyNumberFormat="1" applyFont="1" applyFill="1" applyBorder="1" applyAlignment="1">
      <alignment horizontal="right" vertical="center" shrinkToFit="1"/>
    </xf>
    <xf numFmtId="197" fontId="39" fillId="0" borderId="51" xfId="2" applyNumberFormat="1" applyFont="1" applyFill="1" applyBorder="1" applyAlignment="1">
      <alignment horizontal="right" vertical="center" shrinkToFit="1"/>
    </xf>
    <xf numFmtId="0" fontId="38" fillId="2" borderId="9" xfId="0" applyFont="1" applyFill="1" applyBorder="1" applyAlignment="1">
      <alignment horizontal="left" wrapText="1"/>
    </xf>
    <xf numFmtId="0" fontId="38" fillId="2" borderId="10" xfId="0" applyFont="1" applyFill="1" applyBorder="1" applyAlignment="1">
      <alignment horizontal="left" wrapText="1"/>
    </xf>
    <xf numFmtId="0" fontId="38" fillId="2" borderId="11" xfId="0" applyFont="1" applyFill="1" applyBorder="1" applyAlignment="1">
      <alignment horizontal="left" wrapText="1"/>
    </xf>
    <xf numFmtId="0" fontId="38" fillId="2" borderId="8" xfId="0" applyFont="1" applyFill="1" applyBorder="1" applyAlignment="1">
      <alignment horizontal="left" wrapText="1"/>
    </xf>
    <xf numFmtId="0" fontId="19" fillId="0" borderId="0" xfId="0" applyFont="1" applyFill="1" applyAlignment="1">
      <alignment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180" fontId="39" fillId="0" borderId="5" xfId="2" applyNumberFormat="1" applyFont="1" applyFill="1" applyBorder="1" applyAlignment="1">
      <alignment horizontal="right" vertical="center" shrinkToFit="1"/>
    </xf>
    <xf numFmtId="180" fontId="39" fillId="0" borderId="13" xfId="2" applyNumberFormat="1" applyFont="1" applyFill="1" applyBorder="1" applyAlignment="1">
      <alignment horizontal="right" vertical="center" shrinkToFit="1"/>
    </xf>
    <xf numFmtId="0" fontId="19" fillId="0" borderId="0" xfId="0" applyFont="1" applyFill="1" applyAlignment="1">
      <alignment horizontal="left" vertical="center"/>
    </xf>
    <xf numFmtId="201" fontId="11" fillId="3" borderId="2" xfId="2" applyNumberFormat="1" applyFont="1" applyFill="1" applyBorder="1" applyAlignment="1">
      <alignment horizontal="right" vertical="center" wrapText="1"/>
    </xf>
    <xf numFmtId="186" fontId="22" fillId="3" borderId="9" xfId="0" applyNumberFormat="1" applyFont="1" applyFill="1" applyBorder="1" applyAlignment="1">
      <alignment horizontal="center" vertical="center" shrinkToFit="1"/>
    </xf>
    <xf numFmtId="186" fontId="22" fillId="3" borderId="90" xfId="0" applyNumberFormat="1" applyFont="1" applyFill="1" applyBorder="1" applyAlignment="1">
      <alignment horizontal="center" vertical="center" shrinkToFit="1"/>
    </xf>
    <xf numFmtId="0" fontId="19" fillId="0" borderId="0" xfId="0" applyFont="1" applyFill="1" applyBorder="1" applyAlignment="1">
      <alignment vertical="center" wrapText="1"/>
    </xf>
    <xf numFmtId="186" fontId="22" fillId="3" borderId="5" xfId="0" applyNumberFormat="1" applyFont="1" applyFill="1" applyBorder="1" applyAlignment="1">
      <alignment horizontal="center" vertical="center" shrinkToFit="1"/>
    </xf>
    <xf numFmtId="186" fontId="22" fillId="3" borderId="13" xfId="0" applyNumberFormat="1" applyFont="1" applyFill="1" applyBorder="1" applyAlignment="1">
      <alignment horizontal="center" vertical="center" shrinkToFit="1"/>
    </xf>
    <xf numFmtId="0" fontId="5" fillId="3" borderId="79"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78" xfId="0" applyFont="1" applyFill="1" applyBorder="1" applyAlignment="1">
      <alignment horizontal="center" vertical="center"/>
    </xf>
    <xf numFmtId="0" fontId="8" fillId="13" borderId="79" xfId="0" applyFont="1" applyFill="1" applyBorder="1" applyAlignment="1">
      <alignment horizontal="center" vertical="center"/>
    </xf>
    <xf numFmtId="0" fontId="8" fillId="13" borderId="75" xfId="0" applyFont="1" applyFill="1" applyBorder="1" applyAlignment="1">
      <alignment horizontal="center" vertical="center"/>
    </xf>
    <xf numFmtId="0" fontId="8" fillId="13" borderId="78" xfId="0" applyFont="1" applyFill="1" applyBorder="1" applyAlignment="1">
      <alignment horizontal="center" vertical="center"/>
    </xf>
    <xf numFmtId="0" fontId="5" fillId="0" borderId="0" xfId="0" applyFont="1" applyFill="1" applyBorder="1" applyAlignment="1">
      <alignment horizontal="center" vertical="center" shrinkToFit="1"/>
    </xf>
    <xf numFmtId="0" fontId="31" fillId="2" borderId="15" xfId="0" applyFont="1" applyFill="1" applyBorder="1" applyAlignment="1">
      <alignment horizontal="center" vertical="center" shrinkToFit="1"/>
    </xf>
    <xf numFmtId="0" fontId="31" fillId="2" borderId="4" xfId="0" applyFont="1" applyFill="1" applyBorder="1" applyAlignment="1">
      <alignment horizontal="center" vertical="center" shrinkToFit="1"/>
    </xf>
    <xf numFmtId="0" fontId="31" fillId="2" borderId="15"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14" fillId="2" borderId="15" xfId="0" applyFont="1" applyFill="1" applyBorder="1">
      <alignment vertical="center"/>
    </xf>
    <xf numFmtId="0" fontId="14" fillId="2" borderId="4" xfId="0" applyFont="1" applyFill="1" applyBorder="1">
      <alignment vertical="center"/>
    </xf>
    <xf numFmtId="202" fontId="39" fillId="3" borderId="2" xfId="2" applyNumberFormat="1" applyFont="1" applyFill="1" applyBorder="1" applyAlignment="1">
      <alignment horizontal="right" vertical="center" shrinkToFit="1"/>
    </xf>
    <xf numFmtId="187" fontId="39" fillId="3" borderId="5" xfId="2" applyNumberFormat="1" applyFont="1" applyFill="1" applyBorder="1" applyAlignment="1">
      <alignment horizontal="right" vertical="center" shrinkToFit="1"/>
    </xf>
    <xf numFmtId="187" fontId="39" fillId="3" borderId="13" xfId="2" applyNumberFormat="1" applyFont="1" applyFill="1" applyBorder="1" applyAlignment="1">
      <alignment horizontal="right" vertical="center" shrinkToFit="1"/>
    </xf>
    <xf numFmtId="0" fontId="5" fillId="2" borderId="9"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9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8" fillId="13"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5" fillId="13" borderId="79" xfId="0" applyFont="1" applyFill="1" applyBorder="1" applyAlignment="1">
      <alignment horizontal="center" vertical="center"/>
    </xf>
    <xf numFmtId="0" fontId="5" fillId="13" borderId="75" xfId="0" applyFont="1" applyFill="1" applyBorder="1" applyAlignment="1">
      <alignment horizontal="center" vertical="center"/>
    </xf>
    <xf numFmtId="0" fontId="5" fillId="13" borderId="78" xfId="0" applyFont="1" applyFill="1" applyBorder="1" applyAlignment="1">
      <alignment horizontal="center" vertical="center"/>
    </xf>
    <xf numFmtId="0" fontId="38" fillId="2" borderId="38"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38" fillId="2" borderId="39" xfId="0" applyFont="1" applyFill="1" applyBorder="1" applyAlignment="1">
      <alignment horizontal="center" vertical="center" wrapText="1"/>
    </xf>
    <xf numFmtId="0" fontId="38" fillId="2" borderId="36" xfId="0" applyFont="1" applyFill="1" applyBorder="1" applyAlignment="1">
      <alignment horizontal="center" vertical="center" wrapText="1"/>
    </xf>
    <xf numFmtId="0" fontId="8" fillId="0" borderId="0" xfId="0" applyFont="1" applyFill="1" applyBorder="1" applyAlignment="1">
      <alignment horizontal="left" vertical="center"/>
    </xf>
    <xf numFmtId="186" fontId="22" fillId="0" borderId="5" xfId="0" applyNumberFormat="1" applyFont="1" applyFill="1" applyBorder="1" applyAlignment="1">
      <alignment horizontal="center" vertical="center" shrinkToFit="1"/>
    </xf>
    <xf numFmtId="186" fontId="22" fillId="0" borderId="13" xfId="0" applyNumberFormat="1" applyFont="1" applyFill="1" applyBorder="1" applyAlignment="1">
      <alignment horizontal="center" vertical="center" shrinkToFit="1"/>
    </xf>
    <xf numFmtId="0" fontId="6" fillId="0" borderId="85" xfId="0" applyFont="1" applyFill="1" applyBorder="1" applyAlignment="1">
      <alignment vertical="center"/>
    </xf>
    <xf numFmtId="0" fontId="6" fillId="0" borderId="86" xfId="0" applyFont="1" applyFill="1" applyBorder="1" applyAlignment="1">
      <alignment vertical="center"/>
    </xf>
    <xf numFmtId="0" fontId="6" fillId="0" borderId="87" xfId="0" applyFont="1" applyFill="1" applyBorder="1" applyAlignment="1">
      <alignment vertical="center"/>
    </xf>
    <xf numFmtId="0" fontId="6" fillId="0" borderId="85" xfId="0" applyFont="1" applyFill="1" applyBorder="1" applyAlignment="1">
      <alignment vertical="center" shrinkToFit="1"/>
    </xf>
    <xf numFmtId="0" fontId="6" fillId="0" borderId="86" xfId="0" applyFont="1" applyFill="1" applyBorder="1" applyAlignment="1">
      <alignment vertical="center" shrinkToFit="1"/>
    </xf>
    <xf numFmtId="0" fontId="6" fillId="0" borderId="87" xfId="0" applyFont="1" applyFill="1" applyBorder="1" applyAlignment="1">
      <alignment vertical="center" shrinkToFit="1"/>
    </xf>
    <xf numFmtId="0" fontId="31" fillId="2" borderId="14" xfId="0" applyFont="1" applyFill="1" applyBorder="1" applyAlignment="1">
      <alignment horizontal="center" vertical="center" shrinkToFit="1"/>
    </xf>
    <xf numFmtId="186" fontId="22" fillId="3" borderId="10" xfId="0" applyNumberFormat="1"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196" fontId="39" fillId="3" borderId="12" xfId="2" applyNumberFormat="1" applyFont="1" applyFill="1" applyBorder="1" applyAlignment="1">
      <alignment horizontal="right" vertical="center" shrinkToFit="1"/>
    </xf>
    <xf numFmtId="196" fontId="39" fillId="3" borderId="13" xfId="2" applyNumberFormat="1" applyFont="1" applyFill="1" applyBorder="1" applyAlignment="1">
      <alignment horizontal="right" vertical="center" shrinkToFit="1"/>
    </xf>
    <xf numFmtId="180" fontId="39" fillId="0" borderId="52" xfId="2" applyNumberFormat="1" applyFont="1" applyFill="1" applyBorder="1" applyAlignment="1">
      <alignment horizontal="center" vertical="center" shrinkToFit="1"/>
    </xf>
    <xf numFmtId="180" fontId="39" fillId="0" borderId="53" xfId="2" applyNumberFormat="1" applyFont="1" applyFill="1" applyBorder="1" applyAlignment="1">
      <alignment horizontal="center" vertical="center" shrinkToFit="1"/>
    </xf>
    <xf numFmtId="180" fontId="39" fillId="0" borderId="54" xfId="2" applyNumberFormat="1" applyFont="1" applyFill="1" applyBorder="1" applyAlignment="1">
      <alignment horizontal="center" vertical="center" shrinkToFit="1"/>
    </xf>
    <xf numFmtId="180" fontId="39" fillId="0" borderId="55" xfId="2" applyNumberFormat="1" applyFont="1" applyFill="1" applyBorder="1" applyAlignment="1">
      <alignment horizontal="center" vertical="center" shrinkToFit="1"/>
    </xf>
    <xf numFmtId="199" fontId="39" fillId="0" borderId="9" xfId="2" applyNumberFormat="1" applyFont="1" applyFill="1" applyBorder="1" applyAlignment="1">
      <alignment horizontal="right" vertical="center" shrinkToFit="1"/>
    </xf>
    <xf numFmtId="199" fontId="39" fillId="0" borderId="6" xfId="2" applyNumberFormat="1" applyFont="1" applyFill="1" applyBorder="1" applyAlignment="1">
      <alignment horizontal="right" vertical="center" shrinkToFit="1"/>
    </xf>
    <xf numFmtId="199" fontId="39" fillId="0" borderId="56" xfId="2" applyNumberFormat="1" applyFont="1" applyFill="1" applyBorder="1" applyAlignment="1">
      <alignment horizontal="right" vertical="center" shrinkToFit="1"/>
    </xf>
    <xf numFmtId="199" fontId="39" fillId="3" borderId="9" xfId="2" applyNumberFormat="1" applyFont="1" applyFill="1" applyBorder="1" applyAlignment="1">
      <alignment horizontal="right" vertical="center" shrinkToFit="1"/>
    </xf>
    <xf numFmtId="199" fontId="39" fillId="3" borderId="10" xfId="2" applyNumberFormat="1" applyFont="1" applyFill="1" applyBorder="1" applyAlignment="1">
      <alignment horizontal="right" vertical="center" shrinkToFit="1"/>
    </xf>
    <xf numFmtId="199" fontId="39" fillId="0" borderId="10" xfId="2" applyNumberFormat="1" applyFont="1" applyFill="1" applyBorder="1" applyAlignment="1">
      <alignment horizontal="right" vertical="center" shrinkToFit="1"/>
    </xf>
    <xf numFmtId="197" fontId="39" fillId="0" borderId="50" xfId="2" applyNumberFormat="1" applyFont="1" applyFill="1" applyBorder="1" applyAlignment="1">
      <alignment horizontal="right" vertical="center" shrinkToFit="1"/>
    </xf>
    <xf numFmtId="197" fontId="39" fillId="0" borderId="27" xfId="2" applyNumberFormat="1" applyFont="1" applyFill="1" applyBorder="1" applyAlignment="1">
      <alignment horizontal="right" vertical="center" shrinkToFit="1"/>
    </xf>
    <xf numFmtId="196" fontId="39" fillId="0" borderId="12" xfId="2" applyNumberFormat="1" applyFont="1" applyFill="1" applyBorder="1" applyAlignment="1">
      <alignment horizontal="right" vertical="center" shrinkToFit="1"/>
    </xf>
    <xf numFmtId="196" fontId="39" fillId="0" borderId="13" xfId="2" applyNumberFormat="1" applyFont="1" applyFill="1" applyBorder="1" applyAlignment="1">
      <alignment horizontal="right" vertical="center" shrinkToFit="1"/>
    </xf>
    <xf numFmtId="0" fontId="5" fillId="2" borderId="2"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1" fillId="2" borderId="85" xfId="0" applyFont="1" applyFill="1" applyBorder="1" applyAlignment="1">
      <alignment horizontal="center" vertical="center" shrinkToFit="1"/>
    </xf>
    <xf numFmtId="0" fontId="31" fillId="2" borderId="87" xfId="0" applyFont="1" applyFill="1" applyBorder="1" applyAlignment="1">
      <alignment horizontal="center" vertical="center" shrinkToFit="1"/>
    </xf>
    <xf numFmtId="0" fontId="5" fillId="2" borderId="6" xfId="0" applyFont="1" applyFill="1" applyBorder="1" applyAlignment="1">
      <alignment horizontal="center" vertical="center"/>
    </xf>
    <xf numFmtId="0" fontId="5" fillId="2" borderId="9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180" fontId="39" fillId="0" borderId="11" xfId="2" applyNumberFormat="1" applyFont="1" applyFill="1" applyBorder="1" applyAlignment="1">
      <alignment horizontal="right" vertical="center" shrinkToFit="1"/>
    </xf>
    <xf numFmtId="180" fontId="39" fillId="0" borderId="8" xfId="2" applyNumberFormat="1" applyFont="1" applyFill="1" applyBorder="1" applyAlignment="1">
      <alignment horizontal="right" vertical="center" shrinkToFit="1"/>
    </xf>
    <xf numFmtId="199" fontId="39" fillId="0" borderId="90" xfId="2" applyNumberFormat="1" applyFont="1" applyFill="1" applyBorder="1" applyAlignment="1">
      <alignment horizontal="right" vertical="center" shrinkToFit="1"/>
    </xf>
    <xf numFmtId="0" fontId="38" fillId="2" borderId="84" xfId="0" applyFont="1" applyFill="1" applyBorder="1" applyAlignment="1">
      <alignment horizontal="center" vertical="center" wrapText="1"/>
    </xf>
    <xf numFmtId="176" fontId="5" fillId="0" borderId="9" xfId="2" applyNumberFormat="1" applyFont="1" applyFill="1" applyBorder="1" applyAlignment="1">
      <alignment vertical="center" shrinkToFit="1"/>
    </xf>
    <xf numFmtId="176" fontId="5" fillId="0" borderId="5" xfId="2" applyNumberFormat="1" applyFont="1" applyFill="1" applyBorder="1" applyAlignment="1">
      <alignment vertical="center" shrinkToFit="1"/>
    </xf>
    <xf numFmtId="176" fontId="5" fillId="0" borderId="6" xfId="2" applyNumberFormat="1" applyFont="1" applyFill="1" applyBorder="1" applyAlignment="1">
      <alignment horizontal="center" vertical="center" shrinkToFit="1"/>
    </xf>
    <xf numFmtId="176" fontId="5" fillId="0" borderId="12" xfId="2" applyNumberFormat="1" applyFont="1" applyFill="1" applyBorder="1" applyAlignment="1">
      <alignment horizontal="center" vertical="center" shrinkToFit="1"/>
    </xf>
    <xf numFmtId="198" fontId="39" fillId="3" borderId="13" xfId="2" applyNumberFormat="1" applyFont="1" applyFill="1" applyBorder="1" applyAlignment="1">
      <alignment horizontal="right" vertical="center" shrinkToFit="1"/>
    </xf>
    <xf numFmtId="181" fontId="39" fillId="0" borderId="37" xfId="0" applyNumberFormat="1" applyFont="1" applyFill="1" applyBorder="1" applyAlignment="1">
      <alignment horizontal="right" vertical="center" shrinkToFit="1"/>
    </xf>
    <xf numFmtId="181" fontId="39" fillId="0" borderId="36" xfId="0" applyNumberFormat="1" applyFont="1" applyFill="1" applyBorder="1" applyAlignment="1">
      <alignment horizontal="right" vertical="center" shrinkToFit="1"/>
    </xf>
    <xf numFmtId="0" fontId="65" fillId="4" borderId="0" xfId="0" applyFont="1" applyFill="1" applyBorder="1" applyAlignment="1">
      <alignment horizontal="left" vertical="center" wrapText="1"/>
    </xf>
    <xf numFmtId="0" fontId="65" fillId="4" borderId="0" xfId="0" applyFont="1" applyFill="1" applyBorder="1" applyAlignment="1">
      <alignment horizontal="left" vertical="center"/>
    </xf>
    <xf numFmtId="0" fontId="9" fillId="14" borderId="7" xfId="0" applyFont="1" applyFill="1" applyBorder="1" applyAlignment="1">
      <alignment horizontal="center" vertical="center"/>
    </xf>
    <xf numFmtId="0" fontId="9" fillId="14" borderId="3" xfId="0" applyFont="1" applyFill="1" applyBorder="1" applyAlignment="1">
      <alignment horizontal="center" vertical="center"/>
    </xf>
    <xf numFmtId="0" fontId="58" fillId="4" borderId="91" xfId="0" applyFont="1" applyFill="1" applyBorder="1" applyAlignment="1">
      <alignment horizontal="center" vertical="center"/>
    </xf>
    <xf numFmtId="0" fontId="58" fillId="4" borderId="7" xfId="0" applyFont="1" applyFill="1" applyBorder="1" applyAlignment="1">
      <alignment horizontal="center" vertical="center"/>
    </xf>
    <xf numFmtId="0" fontId="58" fillId="4" borderId="3" xfId="0" applyFont="1" applyFill="1" applyBorder="1" applyAlignment="1">
      <alignment horizontal="center" vertical="center"/>
    </xf>
    <xf numFmtId="0" fontId="49" fillId="4" borderId="9" xfId="0" applyFont="1" applyFill="1" applyBorder="1" applyAlignment="1">
      <alignment horizontal="center" vertical="center" wrapText="1"/>
    </xf>
    <xf numFmtId="0" fontId="49" fillId="4" borderId="11"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57" fillId="4" borderId="90" xfId="0" applyFont="1" applyFill="1" applyBorder="1" applyAlignment="1">
      <alignment horizontal="center" vertical="center" wrapText="1"/>
    </xf>
    <xf numFmtId="0" fontId="57" fillId="4" borderId="8" xfId="0" applyFont="1" applyFill="1" applyBorder="1" applyAlignment="1">
      <alignment horizontal="center" vertical="center" wrapText="1"/>
    </xf>
    <xf numFmtId="0" fontId="57" fillId="4" borderId="13" xfId="0" applyFont="1" applyFill="1" applyBorder="1" applyAlignment="1">
      <alignment horizontal="center" vertical="center" wrapText="1"/>
    </xf>
    <xf numFmtId="0" fontId="33" fillId="4" borderId="6" xfId="17" applyFont="1" applyFill="1" applyBorder="1" applyAlignment="1" applyProtection="1">
      <alignment horizontal="center" vertical="center"/>
      <protection locked="0"/>
    </xf>
    <xf numFmtId="0" fontId="49" fillId="4" borderId="91" xfId="0" applyFont="1" applyFill="1" applyBorder="1" applyAlignment="1">
      <alignment horizontal="center" vertical="center"/>
    </xf>
    <xf numFmtId="0" fontId="49" fillId="4" borderId="7" xfId="0" applyFont="1" applyFill="1" applyBorder="1" applyAlignment="1">
      <alignment horizontal="center" vertical="center"/>
    </xf>
    <xf numFmtId="0" fontId="49" fillId="4" borderId="3" xfId="0" applyFont="1" applyFill="1" applyBorder="1" applyAlignment="1">
      <alignment horizontal="center" vertical="center"/>
    </xf>
    <xf numFmtId="0" fontId="49" fillId="4" borderId="91" xfId="0"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3" xfId="0" applyFont="1" applyFill="1" applyBorder="1" applyAlignment="1">
      <alignment horizontal="center" vertical="center" wrapText="1"/>
    </xf>
    <xf numFmtId="0" fontId="49" fillId="4" borderId="9"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5" xfId="0" applyFont="1" applyFill="1" applyBorder="1" applyAlignment="1">
      <alignment horizontal="center" vertical="center"/>
    </xf>
    <xf numFmtId="0" fontId="9" fillId="16" borderId="91" xfId="0" applyFont="1" applyFill="1" applyBorder="1" applyAlignment="1">
      <alignment horizontal="center" vertical="center"/>
    </xf>
    <xf numFmtId="0" fontId="9" fillId="16" borderId="7" xfId="0" applyFont="1" applyFill="1" applyBorder="1" applyAlignment="1">
      <alignment horizontal="center" vertical="center"/>
    </xf>
    <xf numFmtId="0" fontId="9" fillId="16" borderId="3" xfId="0" applyFont="1" applyFill="1" applyBorder="1" applyAlignment="1">
      <alignment horizontal="center" vertical="center"/>
    </xf>
    <xf numFmtId="0" fontId="10" fillId="0" borderId="9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9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14" borderId="91" xfId="0" applyFont="1" applyFill="1" applyBorder="1" applyAlignment="1">
      <alignment horizontal="center" vertical="center"/>
    </xf>
    <xf numFmtId="0" fontId="54" fillId="4" borderId="91" xfId="0" applyFont="1" applyFill="1" applyBorder="1" applyAlignment="1">
      <alignment horizontal="center" vertical="center"/>
    </xf>
    <xf numFmtId="0" fontId="54" fillId="4" borderId="7" xfId="0" applyFont="1" applyFill="1" applyBorder="1" applyAlignment="1">
      <alignment horizontal="center" vertical="center"/>
    </xf>
    <xf numFmtId="0" fontId="54" fillId="4" borderId="3" xfId="0" applyFont="1" applyFill="1" applyBorder="1" applyAlignment="1">
      <alignment horizontal="center" vertical="center"/>
    </xf>
    <xf numFmtId="0" fontId="54" fillId="4" borderId="91" xfId="0" applyFont="1" applyFill="1" applyBorder="1" applyAlignment="1">
      <alignment horizontal="center" vertical="center" wrapText="1"/>
    </xf>
    <xf numFmtId="0" fontId="54" fillId="4" borderId="7"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52" fillId="4" borderId="0" xfId="0" applyFont="1" applyFill="1" applyAlignment="1">
      <alignment horizontal="center" vertical="center"/>
    </xf>
    <xf numFmtId="0" fontId="53" fillId="0" borderId="0" xfId="17" applyFont="1" applyFill="1" applyBorder="1" applyAlignment="1" applyProtection="1">
      <alignment horizontal="center" vertical="center"/>
      <protection locked="0"/>
    </xf>
    <xf numFmtId="0" fontId="54" fillId="4" borderId="9" xfId="0" applyFont="1" applyFill="1" applyBorder="1" applyAlignment="1">
      <alignment horizontal="center" vertical="center"/>
    </xf>
    <xf numFmtId="0" fontId="54" fillId="4" borderId="5" xfId="0" applyFont="1" applyFill="1" applyBorder="1" applyAlignment="1">
      <alignment horizontal="center" vertical="center"/>
    </xf>
    <xf numFmtId="0" fontId="54" fillId="4" borderId="9" xfId="0" applyFont="1" applyFill="1" applyBorder="1" applyAlignment="1">
      <alignment horizontal="center" vertical="center" wrapText="1"/>
    </xf>
    <xf numFmtId="0" fontId="54" fillId="4" borderId="5" xfId="0" applyFont="1" applyFill="1" applyBorder="1" applyAlignment="1">
      <alignment horizontal="center" vertical="center" wrapText="1"/>
    </xf>
    <xf numFmtId="0" fontId="55" fillId="4" borderId="9" xfId="0" applyFont="1" applyFill="1" applyBorder="1" applyAlignment="1">
      <alignment horizontal="center" vertical="center"/>
    </xf>
    <xf numFmtId="0" fontId="55" fillId="4" borderId="5" xfId="0" applyFont="1" applyFill="1" applyBorder="1" applyAlignment="1">
      <alignment horizontal="center" vertical="center"/>
    </xf>
    <xf numFmtId="0" fontId="49" fillId="4" borderId="6" xfId="0" applyFont="1" applyFill="1" applyBorder="1" applyAlignment="1">
      <alignment horizontal="center" vertical="center" wrapText="1"/>
    </xf>
    <xf numFmtId="0" fontId="49" fillId="4" borderId="90" xfId="0" applyFont="1" applyFill="1" applyBorder="1" applyAlignment="1">
      <alignment horizontal="center" vertical="center" wrapText="1"/>
    </xf>
    <xf numFmtId="0" fontId="57" fillId="4" borderId="85" xfId="0" applyFont="1" applyFill="1" applyBorder="1" applyAlignment="1">
      <alignment horizontal="left" vertical="center" wrapText="1" indent="1"/>
    </xf>
    <xf numFmtId="0" fontId="57" fillId="4" borderId="87" xfId="0" applyFont="1" applyFill="1" applyBorder="1" applyAlignment="1">
      <alignment horizontal="left" vertical="center" wrapText="1" indent="1"/>
    </xf>
    <xf numFmtId="0" fontId="9" fillId="16" borderId="84" xfId="0" applyFont="1" applyFill="1" applyBorder="1" applyAlignment="1">
      <alignment horizontal="center" vertical="center"/>
    </xf>
    <xf numFmtId="0" fontId="5" fillId="0" borderId="0" xfId="0" applyFont="1" applyFill="1" applyAlignment="1">
      <alignment horizontal="center" vertical="center"/>
    </xf>
    <xf numFmtId="0" fontId="5" fillId="0" borderId="12" xfId="0" applyFont="1" applyFill="1" applyBorder="1" applyAlignment="1">
      <alignment horizontal="center" vertical="center"/>
    </xf>
    <xf numFmtId="0" fontId="6" fillId="12" borderId="91" xfId="0" applyFont="1" applyFill="1" applyBorder="1" applyAlignment="1">
      <alignment horizontal="center" vertical="center"/>
    </xf>
    <xf numFmtId="0" fontId="6" fillId="12" borderId="3" xfId="0" applyFont="1" applyFill="1" applyBorder="1" applyAlignment="1">
      <alignment horizontal="center" vertical="center"/>
    </xf>
    <xf numFmtId="0" fontId="19" fillId="0" borderId="0" xfId="0" applyFont="1" applyFill="1" applyBorder="1" applyAlignment="1">
      <alignment horizontal="left" vertical="center" wrapText="1"/>
    </xf>
    <xf numFmtId="181" fontId="39" fillId="6" borderId="84" xfId="0" applyNumberFormat="1" applyFont="1" applyFill="1" applyBorder="1" applyAlignment="1">
      <alignment vertical="center" shrinkToFit="1"/>
    </xf>
    <xf numFmtId="0" fontId="5" fillId="2" borderId="9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99" fontId="39" fillId="3" borderId="47" xfId="2" applyNumberFormat="1" applyFont="1" applyFill="1" applyBorder="1" applyAlignment="1">
      <alignment horizontal="right" vertical="center" wrapText="1"/>
    </xf>
    <xf numFmtId="206" fontId="39" fillId="3" borderId="9" xfId="2" applyNumberFormat="1" applyFont="1" applyFill="1" applyBorder="1" applyAlignment="1">
      <alignment horizontal="right" vertical="center" wrapText="1" shrinkToFit="1"/>
    </xf>
    <xf numFmtId="206" fontId="39" fillId="3" borderId="6" xfId="2" applyNumberFormat="1" applyFont="1" applyFill="1" applyBorder="1" applyAlignment="1">
      <alignment horizontal="right" vertical="center" wrapText="1" shrinkToFit="1"/>
    </xf>
    <xf numFmtId="200" fontId="39" fillId="6" borderId="7" xfId="0" applyNumberFormat="1" applyFont="1" applyFill="1" applyBorder="1" applyAlignment="1">
      <alignment vertical="center" wrapText="1" shrinkToFit="1"/>
    </xf>
    <xf numFmtId="196" fontId="39" fillId="3" borderId="3" xfId="2" applyNumberFormat="1" applyFont="1" applyFill="1" applyBorder="1" applyAlignment="1">
      <alignment horizontal="right" vertical="center" wrapText="1"/>
    </xf>
    <xf numFmtId="185" fontId="39" fillId="3" borderId="5" xfId="2" applyNumberFormat="1" applyFont="1" applyFill="1" applyBorder="1" applyAlignment="1">
      <alignment horizontal="right" vertical="center" shrinkToFit="1"/>
    </xf>
    <xf numFmtId="185" fontId="39" fillId="3" borderId="12" xfId="2" applyNumberFormat="1" applyFont="1" applyFill="1" applyBorder="1" applyAlignment="1">
      <alignment horizontal="right" vertical="center" shrinkToFit="1"/>
    </xf>
    <xf numFmtId="181" fontId="39" fillId="6" borderId="3" xfId="0" applyNumberFormat="1" applyFont="1" applyFill="1" applyBorder="1" applyAlignment="1">
      <alignment vertical="center" wrapText="1" shrinkToFit="1"/>
    </xf>
    <xf numFmtId="196" fontId="39" fillId="3" borderId="5" xfId="2" applyNumberFormat="1" applyFont="1" applyFill="1" applyBorder="1" applyAlignment="1">
      <alignment horizontal="right" vertical="center" wrapText="1"/>
    </xf>
    <xf numFmtId="196" fontId="39" fillId="3" borderId="12" xfId="2" applyNumberFormat="1" applyFont="1" applyFill="1" applyBorder="1" applyAlignment="1">
      <alignment horizontal="right" vertical="center" wrapText="1"/>
    </xf>
    <xf numFmtId="196" fontId="39" fillId="3" borderId="13" xfId="2" applyNumberFormat="1" applyFont="1" applyFill="1" applyBorder="1" applyAlignment="1">
      <alignment horizontal="right" vertical="center" wrapText="1"/>
    </xf>
    <xf numFmtId="185" fontId="39" fillId="3" borderId="5" xfId="2" applyNumberFormat="1" applyFont="1" applyFill="1" applyBorder="1" applyAlignment="1">
      <alignment horizontal="right" vertical="center" wrapText="1" shrinkToFit="1"/>
    </xf>
    <xf numFmtId="185" fontId="39" fillId="3" borderId="12" xfId="2" applyNumberFormat="1" applyFont="1" applyFill="1" applyBorder="1" applyAlignment="1">
      <alignment horizontal="right" vertical="center" wrapText="1" shrinkToFit="1"/>
    </xf>
    <xf numFmtId="181" fontId="39" fillId="6" borderId="5" xfId="0" applyNumberFormat="1" applyFont="1" applyFill="1" applyBorder="1" applyAlignment="1">
      <alignment vertical="center" wrapText="1" shrinkToFit="1"/>
    </xf>
    <xf numFmtId="181" fontId="39" fillId="6" borderId="12" xfId="0" applyNumberFormat="1" applyFont="1" applyFill="1" applyBorder="1" applyAlignment="1">
      <alignment vertical="center" wrapText="1" shrinkToFit="1"/>
    </xf>
    <xf numFmtId="181" fontId="39" fillId="6" borderId="13" xfId="0" applyNumberFormat="1" applyFont="1" applyFill="1" applyBorder="1" applyAlignment="1">
      <alignment vertical="center" wrapText="1" shrinkToFit="1"/>
    </xf>
    <xf numFmtId="199" fontId="39" fillId="3" borderId="91" xfId="2" applyNumberFormat="1" applyFont="1" applyFill="1" applyBorder="1" applyAlignment="1">
      <alignment horizontal="right" vertical="center" wrapText="1"/>
    </xf>
    <xf numFmtId="200" fontId="39" fillId="6" borderId="91" xfId="0" applyNumberFormat="1" applyFont="1" applyFill="1" applyBorder="1" applyAlignment="1">
      <alignment vertical="center" wrapText="1" shrinkToFit="1"/>
    </xf>
    <xf numFmtId="0" fontId="5" fillId="0" borderId="15" xfId="0" applyFont="1" applyFill="1" applyBorder="1" applyAlignment="1">
      <alignment vertical="center" wrapText="1"/>
    </xf>
    <xf numFmtId="0" fontId="5" fillId="0" borderId="14" xfId="0" applyFont="1" applyFill="1" applyBorder="1" applyAlignment="1">
      <alignment vertical="center" wrapText="1"/>
    </xf>
    <xf numFmtId="0" fontId="5" fillId="0" borderId="4" xfId="0" applyFont="1" applyFill="1" applyBorder="1" applyAlignment="1">
      <alignment vertical="center" wrapText="1"/>
    </xf>
    <xf numFmtId="0" fontId="5" fillId="2" borderId="3"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0" fontId="5" fillId="2" borderId="84" xfId="0" applyFont="1" applyFill="1" applyBorder="1" applyAlignment="1">
      <alignment horizontal="center" vertical="center" textRotation="255"/>
    </xf>
    <xf numFmtId="0" fontId="5" fillId="0" borderId="9" xfId="0" applyFont="1" applyFill="1" applyBorder="1" applyAlignment="1">
      <alignment vertical="center" textRotation="255" wrapText="1"/>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8" xfId="0" applyFont="1" applyFill="1" applyBorder="1" applyAlignment="1">
      <alignment vertical="center" textRotation="255"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center" vertical="center" wrapText="1"/>
    </xf>
    <xf numFmtId="188" fontId="37" fillId="0" borderId="92" xfId="2" applyNumberFormat="1" applyFont="1" applyFill="1" applyBorder="1" applyAlignment="1">
      <alignment horizontal="left" vertical="center"/>
    </xf>
    <xf numFmtId="188" fontId="37" fillId="0" borderId="93" xfId="2" applyNumberFormat="1" applyFont="1" applyFill="1" applyBorder="1" applyAlignment="1">
      <alignment horizontal="left" vertical="center"/>
    </xf>
    <xf numFmtId="188" fontId="37" fillId="0" borderId="94" xfId="2" applyNumberFormat="1" applyFont="1" applyFill="1" applyBorder="1" applyAlignment="1">
      <alignment horizontal="left" vertical="center"/>
    </xf>
    <xf numFmtId="188" fontId="37" fillId="0" borderId="54" xfId="2" applyNumberFormat="1" applyFont="1" applyFill="1" applyBorder="1" applyAlignment="1">
      <alignment horizontal="left" vertical="center"/>
    </xf>
    <xf numFmtId="188" fontId="37" fillId="0" borderId="68" xfId="2" applyNumberFormat="1" applyFont="1" applyFill="1" applyBorder="1" applyAlignment="1">
      <alignment horizontal="left" vertical="center"/>
    </xf>
    <xf numFmtId="188" fontId="37" fillId="0" borderId="55" xfId="2" applyNumberFormat="1" applyFont="1" applyFill="1" applyBorder="1" applyAlignment="1">
      <alignment horizontal="left" vertical="center"/>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0" borderId="14" xfId="0" applyFont="1" applyFill="1" applyBorder="1" applyAlignment="1">
      <alignment vertical="center"/>
    </xf>
    <xf numFmtId="0" fontId="5" fillId="0" borderId="4" xfId="0" applyFont="1" applyFill="1" applyBorder="1" applyAlignment="1">
      <alignment vertical="center"/>
    </xf>
    <xf numFmtId="199" fontId="39" fillId="3" borderId="91" xfId="2" applyNumberFormat="1" applyFont="1" applyFill="1" applyBorder="1" applyAlignment="1">
      <alignment horizontal="right" vertical="center" shrinkToFit="1"/>
    </xf>
    <xf numFmtId="200" fontId="39" fillId="6" borderId="91" xfId="0" applyNumberFormat="1" applyFont="1" applyFill="1" applyBorder="1" applyAlignment="1">
      <alignment vertical="center" shrinkToFit="1"/>
    </xf>
    <xf numFmtId="200" fontId="39" fillId="6" borderId="9" xfId="0" applyNumberFormat="1" applyFont="1" applyFill="1" applyBorder="1" applyAlignment="1">
      <alignment vertical="center" shrinkToFit="1"/>
    </xf>
    <xf numFmtId="200" fontId="39" fillId="6" borderId="6" xfId="0" applyNumberFormat="1" applyFont="1" applyFill="1" applyBorder="1" applyAlignment="1">
      <alignment vertical="center" shrinkToFit="1"/>
    </xf>
    <xf numFmtId="200" fontId="39" fillId="6" borderId="10" xfId="0" applyNumberFormat="1" applyFont="1" applyFill="1" applyBorder="1" applyAlignment="1">
      <alignment vertical="center" shrinkToFit="1"/>
    </xf>
    <xf numFmtId="0" fontId="19" fillId="0" borderId="1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8" xfId="0" applyFont="1" applyFill="1" applyBorder="1" applyAlignment="1">
      <alignment horizontal="left" vertical="center" shrinkToFit="1"/>
    </xf>
    <xf numFmtId="0" fontId="19" fillId="0" borderId="11" xfId="0" applyFont="1" applyFill="1" applyBorder="1" applyAlignment="1">
      <alignment vertical="center" wrapText="1"/>
    </xf>
    <xf numFmtId="0" fontId="19" fillId="0" borderId="8" xfId="0" applyFont="1" applyFill="1" applyBorder="1" applyAlignment="1">
      <alignment vertical="center" wrapText="1"/>
    </xf>
    <xf numFmtId="0" fontId="5" fillId="3" borderId="14"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4" xfId="0" applyFont="1" applyFill="1" applyBorder="1" applyAlignment="1">
      <alignment horizontal="left" vertical="center" wrapText="1"/>
    </xf>
    <xf numFmtId="183" fontId="11" fillId="3" borderId="84" xfId="0" applyNumberFormat="1" applyFont="1" applyFill="1" applyBorder="1" applyAlignment="1">
      <alignment horizontal="right" vertical="center"/>
    </xf>
    <xf numFmtId="0" fontId="5" fillId="2" borderId="2"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196" fontId="39" fillId="6" borderId="5" xfId="2" applyNumberFormat="1" applyFont="1" applyFill="1" applyBorder="1" applyAlignment="1">
      <alignment horizontal="right" vertical="center" shrinkToFit="1"/>
    </xf>
    <xf numFmtId="196" fontId="39" fillId="6" borderId="12" xfId="2" applyNumberFormat="1" applyFont="1" applyFill="1" applyBorder="1" applyAlignment="1">
      <alignment horizontal="right" vertical="center" shrinkToFit="1"/>
    </xf>
    <xf numFmtId="0" fontId="5" fillId="3" borderId="15" xfId="0" applyFont="1" applyFill="1" applyBorder="1" applyAlignment="1">
      <alignment horizontal="left" vertical="center"/>
    </xf>
    <xf numFmtId="0" fontId="5" fillId="3" borderId="14" xfId="0" applyFont="1" applyFill="1" applyBorder="1" applyAlignment="1">
      <alignment horizontal="left" vertical="center"/>
    </xf>
    <xf numFmtId="0" fontId="5" fillId="3" borderId="4" xfId="0" applyFont="1" applyFill="1" applyBorder="1" applyAlignment="1">
      <alignment horizontal="left" vertical="center"/>
    </xf>
    <xf numFmtId="0" fontId="5" fillId="2" borderId="5" xfId="0" applyFont="1" applyFill="1" applyBorder="1" applyAlignment="1">
      <alignment horizontal="center" vertical="center" wrapText="1"/>
    </xf>
    <xf numFmtId="0" fontId="5" fillId="2" borderId="13" xfId="0" applyFont="1" applyFill="1" applyBorder="1" applyAlignment="1">
      <alignment horizontal="center" vertical="center" wrapText="1"/>
    </xf>
    <xf numFmtId="196" fontId="39" fillId="3" borderId="85" xfId="2" applyNumberFormat="1" applyFont="1" applyFill="1" applyBorder="1" applyAlignment="1">
      <alignment horizontal="right" vertical="center" wrapText="1"/>
    </xf>
    <xf numFmtId="196" fontId="39" fillId="3" borderId="86" xfId="2" applyNumberFormat="1" applyFont="1" applyFill="1" applyBorder="1" applyAlignment="1">
      <alignment horizontal="right" vertical="center" wrapText="1"/>
    </xf>
    <xf numFmtId="196" fontId="39" fillId="3" borderId="87" xfId="2" applyNumberFormat="1" applyFont="1" applyFill="1" applyBorder="1" applyAlignment="1">
      <alignment horizontal="right" vertical="center" wrapText="1"/>
    </xf>
    <xf numFmtId="0" fontId="5" fillId="3" borderId="15" xfId="0" applyFont="1" applyFill="1" applyBorder="1" applyAlignment="1">
      <alignment vertical="center"/>
    </xf>
    <xf numFmtId="0" fontId="5" fillId="3" borderId="14" xfId="0" applyFont="1" applyFill="1" applyBorder="1" applyAlignment="1">
      <alignment vertical="center"/>
    </xf>
    <xf numFmtId="0" fontId="5" fillId="3" borderId="4" xfId="0" applyFont="1" applyFill="1" applyBorder="1" applyAlignment="1">
      <alignment vertical="center"/>
    </xf>
    <xf numFmtId="0" fontId="5" fillId="0" borderId="85"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7" fillId="0" borderId="0" xfId="0" applyFont="1" applyFill="1" applyBorder="1" applyAlignment="1">
      <alignment horizontal="right" vertical="center" wrapText="1"/>
    </xf>
    <xf numFmtId="0" fontId="7" fillId="0" borderId="8" xfId="0" applyFont="1" applyFill="1" applyBorder="1" applyAlignment="1">
      <alignment horizontal="right" vertical="center" wrapText="1"/>
    </xf>
    <xf numFmtId="0" fontId="19" fillId="0" borderId="0" xfId="0" applyFont="1" applyFill="1" applyBorder="1" applyAlignment="1">
      <alignment horizontal="center" vertical="center" wrapText="1"/>
    </xf>
    <xf numFmtId="0" fontId="19" fillId="0" borderId="11" xfId="0" quotePrefix="1" applyFont="1" applyFill="1" applyBorder="1" applyAlignment="1">
      <alignment horizontal="left" vertical="center" shrinkToFit="1"/>
    </xf>
    <xf numFmtId="0" fontId="19" fillId="0" borderId="0" xfId="0" quotePrefix="1" applyFont="1" applyFill="1" applyBorder="1" applyAlignment="1">
      <alignment horizontal="left" vertical="center" shrinkToFit="1"/>
    </xf>
    <xf numFmtId="0" fontId="5" fillId="2" borderId="1" xfId="0" applyFont="1" applyFill="1" applyBorder="1" applyAlignment="1">
      <alignment horizont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19" fillId="0" borderId="11" xfId="0" applyFont="1" applyFill="1" applyBorder="1" applyAlignment="1">
      <alignment horizontal="left" vertical="center" wrapText="1"/>
    </xf>
    <xf numFmtId="0" fontId="36" fillId="7" borderId="85" xfId="0" applyFont="1" applyFill="1" applyBorder="1" applyAlignment="1">
      <alignment horizontal="center" vertical="center" wrapText="1"/>
    </xf>
    <xf numFmtId="0" fontId="36" fillId="7" borderId="86" xfId="0" applyFont="1" applyFill="1" applyBorder="1" applyAlignment="1">
      <alignment horizontal="center" vertical="center" wrapText="1"/>
    </xf>
    <xf numFmtId="0" fontId="36" fillId="7" borderId="87" xfId="0" applyFont="1" applyFill="1" applyBorder="1" applyAlignment="1">
      <alignment horizontal="center" vertical="center" wrapText="1"/>
    </xf>
    <xf numFmtId="0" fontId="5" fillId="0" borderId="9"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5"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7" fillId="3" borderId="85" xfId="0" applyFont="1" applyFill="1" applyBorder="1" applyAlignment="1">
      <alignment horizontal="center" vertical="center"/>
    </xf>
    <xf numFmtId="0" fontId="7" fillId="3" borderId="86" xfId="0" applyFont="1" applyFill="1" applyBorder="1" applyAlignment="1">
      <alignment horizontal="center" vertical="center"/>
    </xf>
    <xf numFmtId="0" fontId="7" fillId="3" borderId="87" xfId="0" applyFont="1" applyFill="1" applyBorder="1" applyAlignment="1">
      <alignment horizontal="center" vertical="center"/>
    </xf>
    <xf numFmtId="0" fontId="5" fillId="3" borderId="15" xfId="0" applyFont="1" applyFill="1" applyBorder="1" applyAlignment="1">
      <alignment vertical="center" wrapText="1"/>
    </xf>
    <xf numFmtId="0" fontId="5" fillId="3" borderId="14" xfId="0" applyFont="1" applyFill="1" applyBorder="1" applyAlignment="1">
      <alignment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91" xfId="0" applyFont="1" applyFill="1" applyBorder="1" applyAlignment="1">
      <alignment vertical="center" textRotation="255"/>
    </xf>
    <xf numFmtId="0" fontId="5" fillId="2" borderId="7" xfId="0" applyFont="1" applyFill="1" applyBorder="1" applyAlignment="1">
      <alignment vertical="center" textRotation="255"/>
    </xf>
    <xf numFmtId="0" fontId="5" fillId="2" borderId="3" xfId="0" applyFont="1" applyFill="1" applyBorder="1" applyAlignment="1">
      <alignment vertical="center" textRotation="255"/>
    </xf>
    <xf numFmtId="0" fontId="5" fillId="3" borderId="4"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4" xfId="0" applyFont="1" applyFill="1" applyBorder="1" applyAlignment="1">
      <alignment vertical="center" wrapText="1"/>
    </xf>
    <xf numFmtId="0" fontId="7" fillId="0" borderId="15" xfId="0" applyFont="1" applyFill="1" applyBorder="1" applyAlignment="1">
      <alignment vertical="center" shrinkToFit="1"/>
    </xf>
    <xf numFmtId="0" fontId="7" fillId="0" borderId="14" xfId="0" applyFont="1" applyFill="1" applyBorder="1" applyAlignment="1">
      <alignment vertical="center" shrinkToFit="1"/>
    </xf>
    <xf numFmtId="0" fontId="7" fillId="0" borderId="4" xfId="0" applyFont="1" applyFill="1" applyBorder="1" applyAlignment="1">
      <alignment vertical="center" shrinkToFit="1"/>
    </xf>
    <xf numFmtId="0" fontId="12" fillId="0" borderId="1" xfId="0" applyFont="1" applyFill="1" applyBorder="1" applyAlignment="1">
      <alignment horizontal="center" vertical="center" shrinkToFit="1"/>
    </xf>
    <xf numFmtId="0" fontId="36" fillId="7" borderId="86"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36" fillId="8" borderId="85" xfId="0" applyFont="1" applyFill="1" applyBorder="1" applyAlignment="1">
      <alignment vertical="center" wrapText="1"/>
    </xf>
    <xf numFmtId="0" fontId="36" fillId="8" borderId="86" xfId="0" applyFont="1" applyFill="1" applyBorder="1" applyAlignment="1">
      <alignment vertical="center" wrapText="1"/>
    </xf>
    <xf numFmtId="0" fontId="7" fillId="3" borderId="69" xfId="0" applyFont="1" applyFill="1" applyBorder="1" applyAlignment="1">
      <alignment horizontal="center" vertical="center"/>
    </xf>
    <xf numFmtId="203" fontId="5" fillId="3" borderId="86" xfId="0" applyNumberFormat="1" applyFont="1" applyFill="1" applyBorder="1" applyAlignment="1">
      <alignment horizontal="left" vertical="center" wrapText="1"/>
    </xf>
    <xf numFmtId="203" fontId="5" fillId="3" borderId="14" xfId="0" applyNumberFormat="1" applyFont="1" applyFill="1" applyBorder="1" applyAlignment="1">
      <alignment horizontal="left" vertical="center" wrapText="1"/>
    </xf>
    <xf numFmtId="0" fontId="36" fillId="11" borderId="86" xfId="0" applyFont="1" applyFill="1" applyBorder="1" applyAlignment="1">
      <alignment horizontal="left" vertical="center"/>
    </xf>
    <xf numFmtId="0" fontId="14" fillId="3" borderId="5"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203" fontId="5" fillId="3" borderId="86" xfId="0" applyNumberFormat="1" applyFont="1" applyFill="1" applyBorder="1" applyAlignment="1">
      <alignment horizontal="right" vertical="center"/>
    </xf>
    <xf numFmtId="203" fontId="5" fillId="3" borderId="14" xfId="0" applyNumberFormat="1" applyFont="1" applyFill="1" applyBorder="1" applyAlignment="1">
      <alignment horizontal="right" vertical="center"/>
    </xf>
    <xf numFmtId="0" fontId="5" fillId="11" borderId="86" xfId="0" applyFont="1" applyFill="1" applyBorder="1" applyAlignment="1">
      <alignment horizontal="center" vertical="center"/>
    </xf>
    <xf numFmtId="0" fontId="14" fillId="3" borderId="85" xfId="0" applyFont="1" applyFill="1" applyBorder="1" applyAlignment="1">
      <alignment horizontal="left" vertical="center" wrapText="1"/>
    </xf>
    <xf numFmtId="0" fontId="14" fillId="3" borderId="86" xfId="0" applyFont="1" applyFill="1" applyBorder="1" applyAlignment="1">
      <alignment horizontal="left" vertical="center" wrapText="1"/>
    </xf>
    <xf numFmtId="0" fontId="14" fillId="3" borderId="87" xfId="0" applyFont="1" applyFill="1" applyBorder="1" applyAlignment="1">
      <alignment horizontal="left" vertical="center" wrapText="1"/>
    </xf>
    <xf numFmtId="0" fontId="6" fillId="2" borderId="91" xfId="0" applyFont="1" applyFill="1" applyBorder="1" applyAlignment="1">
      <alignment horizontal="center" vertical="center"/>
    </xf>
    <xf numFmtId="0" fontId="6" fillId="2" borderId="3" xfId="0" applyFont="1" applyFill="1" applyBorder="1" applyAlignment="1">
      <alignment horizontal="center" vertical="center"/>
    </xf>
    <xf numFmtId="0" fontId="20" fillId="0" borderId="32" xfId="0" applyFont="1" applyFill="1" applyBorder="1" applyAlignment="1">
      <alignment vertical="top"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9" fillId="0" borderId="0" xfId="0" applyFont="1" applyFill="1" applyAlignment="1">
      <alignment vertical="top" wrapText="1"/>
    </xf>
    <xf numFmtId="0" fontId="19" fillId="0" borderId="0" xfId="0" applyFont="1" applyFill="1" applyAlignment="1">
      <alignment horizontal="left" vertical="center" wrapText="1"/>
    </xf>
    <xf numFmtId="0" fontId="19" fillId="0" borderId="9" xfId="0" applyFont="1" applyFill="1" applyBorder="1" applyAlignment="1">
      <alignment vertical="center" wrapText="1"/>
    </xf>
    <xf numFmtId="0" fontId="19" fillId="0" borderId="6" xfId="0" applyFont="1" applyFill="1" applyBorder="1" applyAlignment="1">
      <alignment vertical="center" wrapText="1"/>
    </xf>
    <xf numFmtId="0" fontId="19" fillId="0" borderId="90" xfId="0" applyFont="1" applyFill="1" applyBorder="1" applyAlignment="1">
      <alignment vertical="center" wrapText="1"/>
    </xf>
    <xf numFmtId="0" fontId="19" fillId="0" borderId="5" xfId="0" applyFont="1" applyFill="1" applyBorder="1" applyAlignment="1">
      <alignment vertical="center" wrapText="1"/>
    </xf>
    <xf numFmtId="0" fontId="19" fillId="0" borderId="12" xfId="0" applyFont="1" applyFill="1" applyBorder="1" applyAlignment="1">
      <alignment vertical="center" wrapText="1"/>
    </xf>
    <xf numFmtId="0" fontId="19" fillId="0" borderId="13" xfId="0" applyFont="1" applyFill="1" applyBorder="1" applyAlignment="1">
      <alignment vertical="center" wrapText="1"/>
    </xf>
    <xf numFmtId="0" fontId="19" fillId="0" borderId="0" xfId="0" applyFont="1" applyFill="1" applyBorder="1" applyAlignment="1">
      <alignment vertical="top" wrapText="1"/>
    </xf>
    <xf numFmtId="199" fontId="11" fillId="3" borderId="2" xfId="2" applyNumberFormat="1" applyFont="1" applyFill="1" applyBorder="1" applyAlignment="1">
      <alignment horizontal="right" vertical="center" shrinkToFit="1"/>
    </xf>
    <xf numFmtId="180" fontId="39" fillId="3" borderId="15" xfId="2" applyNumberFormat="1" applyFont="1" applyFill="1" applyBorder="1" applyAlignment="1">
      <alignment horizontal="right" vertical="center" shrinkToFit="1"/>
    </xf>
    <xf numFmtId="180" fontId="39" fillId="3" borderId="4" xfId="2" applyNumberFormat="1" applyFont="1" applyFill="1" applyBorder="1" applyAlignment="1">
      <alignment horizontal="right" vertical="center" shrinkToFit="1"/>
    </xf>
    <xf numFmtId="3" fontId="39" fillId="3" borderId="5" xfId="2" applyNumberFormat="1" applyFont="1" applyFill="1" applyBorder="1" applyAlignment="1">
      <alignment horizontal="right" vertical="center" shrinkToFit="1"/>
    </xf>
    <xf numFmtId="0" fontId="39" fillId="3" borderId="12" xfId="2" applyNumberFormat="1" applyFont="1" applyFill="1" applyBorder="1" applyAlignment="1">
      <alignment horizontal="right" vertical="center" shrinkToFit="1"/>
    </xf>
    <xf numFmtId="181" fontId="39" fillId="6" borderId="3" xfId="0" applyNumberFormat="1" applyFont="1" applyFill="1" applyBorder="1" applyAlignment="1">
      <alignment vertical="center" shrinkToFit="1"/>
    </xf>
    <xf numFmtId="206" fontId="39" fillId="3" borderId="9" xfId="2" applyNumberFormat="1" applyFont="1" applyFill="1" applyBorder="1" applyAlignment="1">
      <alignment horizontal="right" vertical="center" shrinkToFit="1"/>
    </xf>
    <xf numFmtId="206" fontId="39" fillId="3" borderId="6" xfId="2" applyNumberFormat="1" applyFont="1" applyFill="1" applyBorder="1" applyAlignment="1">
      <alignment horizontal="right" vertical="center" shrinkToFit="1"/>
    </xf>
    <xf numFmtId="181" fontId="39" fillId="6" borderId="13" xfId="0" applyNumberFormat="1" applyFont="1" applyFill="1" applyBorder="1" applyAlignment="1">
      <alignment vertical="center" shrinkToFit="1"/>
    </xf>
    <xf numFmtId="0" fontId="5" fillId="2" borderId="2" xfId="0" applyFont="1" applyFill="1" applyBorder="1" applyAlignment="1">
      <alignment horizontal="center" vertical="center" wrapText="1"/>
    </xf>
    <xf numFmtId="196" fontId="39" fillId="6" borderId="3" xfId="2" applyNumberFormat="1" applyFont="1" applyFill="1" applyBorder="1" applyAlignment="1">
      <alignment horizontal="right" vertical="center" shrinkToFit="1"/>
    </xf>
    <xf numFmtId="196" fontId="39" fillId="3" borderId="3" xfId="2"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199" fontId="39" fillId="6" borderId="11" xfId="2" applyNumberFormat="1" applyFont="1" applyFill="1" applyBorder="1" applyAlignment="1">
      <alignment horizontal="right" vertical="center" indent="1" shrinkToFit="1"/>
    </xf>
    <xf numFmtId="199" fontId="39" fillId="6" borderId="0" xfId="2" applyNumberFormat="1" applyFont="1" applyFill="1" applyBorder="1" applyAlignment="1">
      <alignment horizontal="right" vertical="center" indent="1" shrinkToFit="1"/>
    </xf>
    <xf numFmtId="199" fontId="39" fillId="6" borderId="8" xfId="2" applyNumberFormat="1" applyFont="1" applyFill="1" applyBorder="1" applyAlignment="1">
      <alignment horizontal="right" vertical="center" indent="1" shrinkToFit="1"/>
    </xf>
    <xf numFmtId="200" fontId="39" fillId="6" borderId="0" xfId="2" applyNumberFormat="1" applyFont="1" applyFill="1" applyBorder="1" applyAlignment="1">
      <alignment horizontal="right" vertical="center" shrinkToFit="1"/>
    </xf>
    <xf numFmtId="200" fontId="39" fillId="6" borderId="8" xfId="2" applyNumberFormat="1" applyFont="1" applyFill="1" applyBorder="1" applyAlignment="1">
      <alignment horizontal="right" vertical="center" shrinkToFit="1"/>
    </xf>
    <xf numFmtId="188" fontId="41" fillId="0" borderId="92" xfId="2" applyNumberFormat="1" applyFont="1" applyFill="1" applyBorder="1" applyAlignment="1">
      <alignment horizontal="left" vertical="center" shrinkToFit="1"/>
    </xf>
    <xf numFmtId="188" fontId="41" fillId="0" borderId="93" xfId="2" applyNumberFormat="1" applyFont="1" applyFill="1" applyBorder="1" applyAlignment="1">
      <alignment horizontal="left" vertical="center" shrinkToFit="1"/>
    </xf>
    <xf numFmtId="188" fontId="41" fillId="0" borderId="94" xfId="2" applyNumberFormat="1" applyFont="1" applyFill="1" applyBorder="1" applyAlignment="1">
      <alignment horizontal="left" vertical="center" shrinkToFit="1"/>
    </xf>
    <xf numFmtId="188" fontId="41" fillId="0" borderId="54" xfId="2" applyNumberFormat="1" applyFont="1" applyFill="1" applyBorder="1" applyAlignment="1">
      <alignment horizontal="left" vertical="center" shrinkToFit="1"/>
    </xf>
    <xf numFmtId="188" fontId="41" fillId="0" borderId="68" xfId="2" applyNumberFormat="1" applyFont="1" applyFill="1" applyBorder="1" applyAlignment="1">
      <alignment horizontal="left" vertical="center" shrinkToFit="1"/>
    </xf>
    <xf numFmtId="188" fontId="41" fillId="0" borderId="55" xfId="2" applyNumberFormat="1" applyFont="1" applyFill="1" applyBorder="1" applyAlignment="1">
      <alignment horizontal="left" vertical="center" shrinkToFit="1"/>
    </xf>
    <xf numFmtId="199" fontId="39" fillId="6" borderId="11" xfId="2" applyNumberFormat="1" applyFont="1" applyFill="1" applyBorder="1" applyAlignment="1">
      <alignment horizontal="right" vertical="center" shrinkToFit="1"/>
    </xf>
    <xf numFmtId="199" fontId="39" fillId="6" borderId="0" xfId="2" applyNumberFormat="1" applyFont="1" applyFill="1" applyBorder="1" applyAlignment="1">
      <alignment horizontal="right" vertical="center" shrinkToFit="1"/>
    </xf>
    <xf numFmtId="0" fontId="19" fillId="3" borderId="15" xfId="0" applyFont="1" applyFill="1" applyBorder="1" applyAlignment="1">
      <alignment vertical="center"/>
    </xf>
    <xf numFmtId="0" fontId="19" fillId="3" borderId="14" xfId="0" applyFont="1" applyFill="1" applyBorder="1" applyAlignment="1">
      <alignment vertical="center"/>
    </xf>
    <xf numFmtId="0" fontId="19" fillId="3" borderId="4" xfId="0" applyFont="1" applyFill="1" applyBorder="1" applyAlignment="1">
      <alignment vertical="center"/>
    </xf>
    <xf numFmtId="0" fontId="5" fillId="11" borderId="85" xfId="0" applyFont="1" applyFill="1" applyBorder="1" applyAlignment="1">
      <alignment horizontal="center" vertical="center" wrapText="1"/>
    </xf>
    <xf numFmtId="0" fontId="5" fillId="11" borderId="86" xfId="0" applyFont="1" applyFill="1" applyBorder="1" applyAlignment="1">
      <alignment horizontal="center" vertical="center" wrapText="1"/>
    </xf>
    <xf numFmtId="0" fontId="35" fillId="0" borderId="0" xfId="0" applyFont="1" applyFill="1" applyAlignment="1">
      <alignment horizontal="center" vertical="center"/>
    </xf>
    <xf numFmtId="199" fontId="39" fillId="3" borderId="2" xfId="2" applyNumberFormat="1" applyFont="1" applyFill="1" applyBorder="1" applyAlignment="1">
      <alignment horizontal="right" vertical="center" shrinkToFit="1"/>
    </xf>
    <xf numFmtId="181" fontId="39" fillId="6" borderId="5" xfId="0" applyNumberFormat="1" applyFont="1" applyFill="1" applyBorder="1" applyAlignment="1">
      <alignment vertical="center" shrinkToFit="1"/>
    </xf>
    <xf numFmtId="181" fontId="39" fillId="6" borderId="12" xfId="0" applyNumberFormat="1" applyFont="1" applyFill="1" applyBorder="1" applyAlignment="1">
      <alignment vertical="center" shrinkToFit="1"/>
    </xf>
    <xf numFmtId="196" fontId="39" fillId="3" borderId="5" xfId="2" applyNumberFormat="1" applyFont="1" applyFill="1" applyBorder="1" applyAlignment="1">
      <alignment horizontal="right" vertical="center" shrinkToFit="1"/>
    </xf>
    <xf numFmtId="0" fontId="7" fillId="0" borderId="11" xfId="0" applyFont="1" applyFill="1" applyBorder="1" applyAlignment="1">
      <alignment horizontal="right" vertical="center" wrapText="1"/>
    </xf>
    <xf numFmtId="0" fontId="5" fillId="2" borderId="80" xfId="0" applyFont="1" applyFill="1" applyBorder="1" applyAlignment="1">
      <alignment horizontal="center" vertical="center"/>
    </xf>
    <xf numFmtId="0" fontId="19" fillId="3" borderId="15" xfId="0" applyFont="1" applyFill="1" applyBorder="1" applyAlignment="1">
      <alignment vertical="center" wrapText="1"/>
    </xf>
    <xf numFmtId="0" fontId="19" fillId="3" borderId="14" xfId="0" applyFont="1" applyFill="1" applyBorder="1" applyAlignment="1">
      <alignment vertical="center" wrapText="1"/>
    </xf>
    <xf numFmtId="0" fontId="19" fillId="3" borderId="4" xfId="0" applyFont="1" applyFill="1" applyBorder="1" applyAlignment="1">
      <alignment vertical="center" wrapText="1"/>
    </xf>
    <xf numFmtId="0" fontId="16" fillId="0" borderId="0"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5"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5" xfId="0" applyFont="1" applyFill="1" applyBorder="1" applyAlignment="1">
      <alignment vertical="center" wrapText="1"/>
    </xf>
    <xf numFmtId="0" fontId="5" fillId="2" borderId="13" xfId="0" applyFont="1" applyFill="1" applyBorder="1" applyAlignment="1">
      <alignment vertical="center" wrapText="1"/>
    </xf>
    <xf numFmtId="0" fontId="19" fillId="0" borderId="76" xfId="0" applyFont="1" applyFill="1" applyBorder="1" applyAlignment="1">
      <alignment vertical="center" wrapText="1"/>
    </xf>
    <xf numFmtId="0" fontId="5" fillId="0" borderId="5"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9" xfId="0" applyFont="1" applyFill="1" applyBorder="1" applyAlignment="1">
      <alignment horizontal="right" vertical="center"/>
    </xf>
    <xf numFmtId="0" fontId="7" fillId="0" borderId="0" xfId="0" applyFont="1" applyFill="1" applyBorder="1" applyAlignment="1">
      <alignment horizontal="right" vertical="center"/>
    </xf>
    <xf numFmtId="0" fontId="7" fillId="0" borderId="8" xfId="0" applyFont="1" applyFill="1" applyBorder="1" applyAlignment="1">
      <alignment horizontal="right" vertical="center"/>
    </xf>
    <xf numFmtId="203" fontId="5" fillId="3" borderId="86" xfId="0" applyNumberFormat="1" applyFont="1" applyFill="1" applyBorder="1">
      <alignment vertical="center"/>
    </xf>
    <xf numFmtId="203" fontId="5" fillId="3" borderId="14" xfId="0" applyNumberFormat="1" applyFont="1" applyFill="1" applyBorder="1">
      <alignment vertical="center"/>
    </xf>
    <xf numFmtId="0" fontId="5" fillId="2" borderId="9" xfId="0" applyFont="1" applyFill="1" applyBorder="1" applyAlignment="1">
      <alignment horizontal="center" vertical="center" textRotation="255" wrapText="1"/>
    </xf>
    <xf numFmtId="0" fontId="5" fillId="2" borderId="10" xfId="0" applyFont="1" applyFill="1" applyBorder="1" applyAlignment="1">
      <alignment horizontal="center" vertical="center" textRotation="255" wrapText="1"/>
    </xf>
    <xf numFmtId="0" fontId="5" fillId="2" borderId="11" xfId="0" applyFont="1" applyFill="1" applyBorder="1" applyAlignment="1">
      <alignment horizontal="center" vertical="center" textRotation="255" wrapText="1"/>
    </xf>
    <xf numFmtId="0" fontId="5" fillId="2" borderId="8" xfId="0" applyFont="1" applyFill="1" applyBorder="1" applyAlignment="1">
      <alignment horizontal="center" vertical="center" textRotation="255" wrapText="1"/>
    </xf>
    <xf numFmtId="0" fontId="5" fillId="2" borderId="5" xfId="0" applyFont="1" applyFill="1" applyBorder="1" applyAlignment="1">
      <alignment horizontal="center" vertical="center" textRotation="255" wrapText="1"/>
    </xf>
    <xf numFmtId="0" fontId="5" fillId="2" borderId="13" xfId="0" applyFont="1" applyFill="1" applyBorder="1" applyAlignment="1">
      <alignment horizontal="center" vertical="center" textRotation="255" wrapText="1"/>
    </xf>
    <xf numFmtId="0" fontId="5" fillId="7" borderId="85" xfId="0" applyFont="1" applyFill="1" applyBorder="1" applyAlignment="1">
      <alignment horizontal="center" vertical="center"/>
    </xf>
    <xf numFmtId="0" fontId="5" fillId="7" borderId="86"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0"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9" fillId="0" borderId="12" xfId="0" applyFont="1" applyFill="1" applyBorder="1" applyAlignment="1">
      <alignment vertical="top" wrapText="1"/>
    </xf>
    <xf numFmtId="0" fontId="20" fillId="0" borderId="3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8" xfId="0" applyFont="1" applyFill="1" applyBorder="1" applyAlignment="1">
      <alignment horizontal="left" vertical="center" shrinkToFit="1"/>
    </xf>
    <xf numFmtId="0" fontId="7" fillId="0" borderId="11" xfId="0" applyFont="1" applyFill="1" applyBorder="1" applyAlignment="1">
      <alignment vertical="center" wrapText="1"/>
    </xf>
    <xf numFmtId="0" fontId="7" fillId="0" borderId="0" xfId="0" applyFont="1" applyFill="1" applyBorder="1" applyAlignment="1">
      <alignment vertical="center" wrapText="1"/>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5" fillId="2" borderId="87" xfId="0" applyFont="1" applyFill="1" applyBorder="1" applyAlignment="1">
      <alignment horizontal="center" vertical="center"/>
    </xf>
    <xf numFmtId="188" fontId="41" fillId="0" borderId="92" xfId="2" applyNumberFormat="1" applyFont="1" applyFill="1" applyBorder="1" applyAlignment="1">
      <alignment horizontal="left" vertical="center"/>
    </xf>
    <xf numFmtId="188" fontId="41" fillId="0" borderId="93" xfId="2" applyNumberFormat="1" applyFont="1" applyFill="1" applyBorder="1" applyAlignment="1">
      <alignment horizontal="left" vertical="center"/>
    </xf>
    <xf numFmtId="188" fontId="41" fillId="0" borderId="94" xfId="2" applyNumberFormat="1" applyFont="1" applyFill="1" applyBorder="1" applyAlignment="1">
      <alignment horizontal="left" vertical="center"/>
    </xf>
    <xf numFmtId="188" fontId="41" fillId="0" borderId="54" xfId="2" applyNumberFormat="1" applyFont="1" applyFill="1" applyBorder="1" applyAlignment="1">
      <alignment horizontal="left" vertical="center"/>
    </xf>
    <xf numFmtId="188" fontId="41" fillId="0" borderId="68" xfId="2" applyNumberFormat="1" applyFont="1" applyFill="1" applyBorder="1" applyAlignment="1">
      <alignment horizontal="left" vertical="center"/>
    </xf>
    <xf numFmtId="188" fontId="41" fillId="0" borderId="55" xfId="2" applyNumberFormat="1" applyFont="1" applyFill="1" applyBorder="1" applyAlignment="1">
      <alignment horizontal="left" vertical="center"/>
    </xf>
    <xf numFmtId="197" fontId="39" fillId="3" borderId="3" xfId="2" applyNumberFormat="1" applyFont="1" applyFill="1" applyBorder="1" applyAlignment="1">
      <alignment horizontal="right" vertical="center" shrinkToFit="1"/>
    </xf>
    <xf numFmtId="200" fontId="39" fillId="6" borderId="2" xfId="0" applyNumberFormat="1" applyFont="1" applyFill="1" applyBorder="1" applyAlignment="1">
      <alignment vertical="center" shrinkToFit="1"/>
    </xf>
    <xf numFmtId="3" fontId="39" fillId="3" borderId="12" xfId="2" applyNumberFormat="1" applyFont="1" applyFill="1" applyBorder="1" applyAlignment="1">
      <alignment horizontal="right" vertical="center" shrinkToFit="1"/>
    </xf>
    <xf numFmtId="0" fontId="39" fillId="3" borderId="5" xfId="2" applyNumberFormat="1" applyFont="1" applyFill="1" applyBorder="1" applyAlignment="1">
      <alignment horizontal="right" vertical="center" shrinkToFit="1"/>
    </xf>
    <xf numFmtId="0" fontId="19" fillId="0" borderId="0" xfId="0" applyFont="1" applyFill="1" applyAlignment="1">
      <alignment horizontal="center" vertical="center" wrapText="1"/>
    </xf>
    <xf numFmtId="0" fontId="19" fillId="0" borderId="8" xfId="0" applyFont="1" applyFill="1" applyBorder="1" applyAlignment="1">
      <alignment horizontal="center" vertical="center" wrapText="1"/>
    </xf>
    <xf numFmtId="196" fontId="39" fillId="6" borderId="3" xfId="2" applyNumberFormat="1" applyFont="1" applyFill="1" applyBorder="1" applyAlignment="1">
      <alignment horizontal="right" vertical="center" wrapText="1"/>
    </xf>
    <xf numFmtId="196" fontId="39" fillId="6" borderId="5" xfId="2" applyNumberFormat="1" applyFont="1" applyFill="1" applyBorder="1" applyAlignment="1">
      <alignment horizontal="right" vertical="center" wrapText="1"/>
    </xf>
    <xf numFmtId="0" fontId="5" fillId="0" borderId="15" xfId="0" applyFont="1" applyFill="1" applyBorder="1" applyAlignment="1">
      <alignment horizontal="left" vertical="center"/>
    </xf>
    <xf numFmtId="0" fontId="36" fillId="0" borderId="14" xfId="0" applyFont="1" applyFill="1" applyBorder="1" applyAlignment="1">
      <alignment horizontal="left" vertical="center"/>
    </xf>
    <xf numFmtId="0" fontId="36" fillId="0" borderId="4" xfId="0" applyFont="1" applyFill="1" applyBorder="1" applyAlignment="1">
      <alignment horizontal="left" vertical="center"/>
    </xf>
    <xf numFmtId="0" fontId="21" fillId="0" borderId="0" xfId="0" applyFont="1" applyFill="1" applyAlignment="1">
      <alignment horizontal="left" vertical="center" wrapText="1"/>
    </xf>
    <xf numFmtId="0" fontId="5" fillId="2" borderId="106" xfId="0" applyFont="1" applyFill="1" applyBorder="1" applyAlignment="1">
      <alignment horizontal="center" vertical="center" wrapText="1"/>
    </xf>
    <xf numFmtId="207" fontId="39" fillId="3" borderId="15" xfId="2" applyNumberFormat="1" applyFont="1" applyFill="1" applyBorder="1" applyAlignment="1">
      <alignment horizontal="right" vertical="center" shrinkToFit="1"/>
    </xf>
    <xf numFmtId="207" fontId="39" fillId="3" borderId="14" xfId="2" applyNumberFormat="1" applyFont="1" applyFill="1" applyBorder="1" applyAlignment="1">
      <alignment horizontal="right" vertical="center" shrinkToFit="1"/>
    </xf>
    <xf numFmtId="207" fontId="39" fillId="3" borderId="4" xfId="2" applyNumberFormat="1" applyFont="1" applyFill="1" applyBorder="1" applyAlignment="1">
      <alignment horizontal="right" vertical="center" shrinkToFit="1"/>
    </xf>
    <xf numFmtId="181" fontId="39" fillId="0" borderId="15" xfId="0" applyNumberFormat="1" applyFont="1" applyFill="1" applyBorder="1" applyAlignment="1">
      <alignment vertical="center" shrinkToFit="1"/>
    </xf>
    <xf numFmtId="181" fontId="39" fillId="0" borderId="14" xfId="0" applyNumberFormat="1" applyFont="1" applyFill="1" applyBorder="1" applyAlignment="1">
      <alignment vertical="center" shrinkToFit="1"/>
    </xf>
    <xf numFmtId="181" fontId="39" fillId="0" borderId="4" xfId="0" applyNumberFormat="1" applyFont="1" applyFill="1" applyBorder="1" applyAlignment="1">
      <alignment vertical="center" shrinkToFit="1"/>
    </xf>
    <xf numFmtId="0" fontId="19" fillId="0" borderId="0" xfId="0" applyFont="1" applyAlignment="1">
      <alignment vertical="center" wrapTex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left" vertical="center" shrinkToFit="1"/>
    </xf>
    <xf numFmtId="204" fontId="39" fillId="0" borderId="1" xfId="2" applyNumberFormat="1" applyFont="1" applyFill="1" applyBorder="1" applyAlignment="1">
      <alignment horizontal="right" vertical="center" shrinkToFit="1"/>
    </xf>
    <xf numFmtId="0" fontId="8" fillId="3" borderId="1" xfId="0" applyFont="1" applyFill="1" applyBorder="1" applyAlignment="1">
      <alignment horizontal="center" vertical="center"/>
    </xf>
    <xf numFmtId="0" fontId="20" fillId="0" borderId="6"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3" xfId="0" applyFont="1" applyFill="1" applyBorder="1" applyAlignment="1">
      <alignment horizontal="left" vertical="center" wrapText="1"/>
    </xf>
    <xf numFmtId="192" fontId="68" fillId="6" borderId="85" xfId="0" applyNumberFormat="1" applyFont="1" applyFill="1" applyBorder="1" applyAlignment="1">
      <alignment horizontal="right" vertical="center" shrinkToFit="1"/>
    </xf>
    <xf numFmtId="192" fontId="68" fillId="6" borderId="87" xfId="0" applyNumberFormat="1" applyFont="1" applyFill="1" applyBorder="1" applyAlignment="1">
      <alignment horizontal="right" vertical="center" shrinkToFit="1"/>
    </xf>
    <xf numFmtId="0" fontId="5" fillId="0" borderId="0" xfId="0" applyFont="1" applyFill="1" applyAlignment="1">
      <alignment horizontal="left" vertical="center" wrapText="1"/>
    </xf>
    <xf numFmtId="188" fontId="39" fillId="3" borderId="15" xfId="2" applyNumberFormat="1" applyFont="1" applyFill="1" applyBorder="1" applyAlignment="1">
      <alignment horizontal="right" vertical="center" shrinkToFit="1"/>
    </xf>
    <xf numFmtId="188" fontId="39" fillId="3" borderId="14" xfId="2" applyNumberFormat="1" applyFont="1" applyFill="1" applyBorder="1" applyAlignment="1">
      <alignment horizontal="right" vertical="center" shrinkToFit="1"/>
    </xf>
    <xf numFmtId="188" fontId="39" fillId="3" borderId="4" xfId="2" applyNumberFormat="1" applyFont="1" applyFill="1" applyBorder="1" applyAlignment="1">
      <alignment horizontal="right" vertical="center" shrinkToFit="1"/>
    </xf>
    <xf numFmtId="188" fontId="39" fillId="0" borderId="24" xfId="2" applyNumberFormat="1" applyFont="1" applyFill="1" applyBorder="1" applyAlignment="1">
      <alignment horizontal="right" vertical="center" shrinkToFit="1"/>
    </xf>
    <xf numFmtId="188" fontId="39" fillId="0" borderId="58" xfId="2" applyNumberFormat="1" applyFont="1" applyFill="1" applyBorder="1" applyAlignment="1">
      <alignment horizontal="right" vertical="center" shrinkToFit="1"/>
    </xf>
    <xf numFmtId="188" fontId="39" fillId="0" borderId="59" xfId="2" applyNumberFormat="1" applyFont="1" applyFill="1" applyBorder="1" applyAlignment="1">
      <alignment horizontal="right" vertical="center" shrinkToFit="1"/>
    </xf>
    <xf numFmtId="20" fontId="39" fillId="0" borderId="60" xfId="2" applyNumberFormat="1" applyFont="1" applyFill="1" applyBorder="1" applyAlignment="1">
      <alignment horizontal="right" vertical="center" shrinkToFit="1"/>
    </xf>
    <xf numFmtId="20" fontId="39" fillId="0" borderId="61" xfId="2" applyNumberFormat="1" applyFont="1" applyFill="1" applyBorder="1" applyAlignment="1">
      <alignment horizontal="right" vertical="center" shrinkToFit="1"/>
    </xf>
    <xf numFmtId="20" fontId="39" fillId="0" borderId="62" xfId="2" applyNumberFormat="1" applyFont="1" applyFill="1" applyBorder="1" applyAlignment="1">
      <alignment horizontal="right" vertical="center" shrinkToFit="1"/>
    </xf>
    <xf numFmtId="181" fontId="39" fillId="0" borderId="24" xfId="0" applyNumberFormat="1" applyFont="1" applyFill="1" applyBorder="1" applyAlignment="1">
      <alignment vertical="center" shrinkToFit="1"/>
    </xf>
    <xf numFmtId="181" fontId="39" fillId="0" borderId="58" xfId="0" applyNumberFormat="1" applyFont="1" applyFill="1" applyBorder="1" applyAlignment="1">
      <alignment vertical="center" shrinkToFit="1"/>
    </xf>
    <xf numFmtId="181" fontId="39" fillId="0" borderId="59" xfId="0" applyNumberFormat="1" applyFont="1" applyFill="1" applyBorder="1" applyAlignment="1">
      <alignment vertical="center" shrinkToFit="1"/>
    </xf>
    <xf numFmtId="0" fontId="5" fillId="2" borderId="15"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14" xfId="0" applyFont="1" applyFill="1" applyBorder="1" applyAlignment="1">
      <alignment horizontal="center" vertical="center" wrapText="1"/>
    </xf>
    <xf numFmtId="9" fontId="6" fillId="6" borderId="85" xfId="1" applyFont="1" applyFill="1" applyBorder="1" applyAlignment="1">
      <alignment horizontal="right" vertical="center" shrinkToFit="1"/>
    </xf>
    <xf numFmtId="9" fontId="6" fillId="6" borderId="87" xfId="1" applyFont="1" applyFill="1" applyBorder="1" applyAlignment="1">
      <alignment horizontal="right" vertical="center" shrinkToFit="1"/>
    </xf>
    <xf numFmtId="0" fontId="19" fillId="0" borderId="0" xfId="0" quotePrefix="1" applyFont="1" applyFill="1" applyAlignment="1">
      <alignment horizontal="center" vertical="center"/>
    </xf>
    <xf numFmtId="0" fontId="19" fillId="0" borderId="8" xfId="0" quotePrefix="1" applyFont="1" applyFill="1" applyBorder="1" applyAlignment="1">
      <alignment horizontal="center" vertical="center"/>
    </xf>
    <xf numFmtId="192" fontId="6" fillId="0" borderId="15" xfId="0" applyNumberFormat="1" applyFont="1" applyFill="1" applyBorder="1" applyAlignment="1">
      <alignment horizontal="right" vertical="center" shrinkToFit="1"/>
    </xf>
    <xf numFmtId="192" fontId="6" fillId="0" borderId="4" xfId="0" applyNumberFormat="1" applyFont="1" applyFill="1" applyBorder="1" applyAlignment="1">
      <alignment horizontal="right" vertical="center" shrinkToFit="1"/>
    </xf>
    <xf numFmtId="0" fontId="19" fillId="0" borderId="11" xfId="0" quotePrefix="1" applyFont="1" applyFill="1" applyBorder="1" applyAlignment="1">
      <alignment horizontal="center" vertical="center" shrinkToFit="1"/>
    </xf>
    <xf numFmtId="0" fontId="19" fillId="0" borderId="0" xfId="0" quotePrefix="1" applyFont="1" applyFill="1" applyAlignment="1">
      <alignment horizontal="center" vertical="center" shrinkToFit="1"/>
    </xf>
    <xf numFmtId="0" fontId="67" fillId="0" borderId="0" xfId="0" applyFont="1" applyFill="1" applyAlignment="1">
      <alignment horizontal="center" vertical="center"/>
    </xf>
    <xf numFmtId="0" fontId="67" fillId="0" borderId="8" xfId="0" applyFont="1" applyFill="1" applyBorder="1" applyAlignment="1">
      <alignment horizontal="center" vertical="center"/>
    </xf>
    <xf numFmtId="192" fontId="68" fillId="6" borderId="84" xfId="0" applyNumberFormat="1" applyFont="1" applyFill="1" applyBorder="1" applyAlignment="1">
      <alignment horizontal="right" vertical="center" shrinkToFit="1"/>
    </xf>
    <xf numFmtId="0" fontId="67" fillId="0" borderId="11" xfId="0" quotePrefix="1" applyFont="1" applyFill="1" applyBorder="1" applyAlignment="1">
      <alignment horizontal="center" vertical="center"/>
    </xf>
    <xf numFmtId="0" fontId="67" fillId="0" borderId="0" xfId="0" quotePrefix="1" applyFont="1" applyFill="1" applyAlignment="1">
      <alignment horizontal="center" vertical="center"/>
    </xf>
    <xf numFmtId="0" fontId="67" fillId="0" borderId="8" xfId="0" quotePrefix="1" applyFont="1" applyFill="1" applyBorder="1" applyAlignment="1">
      <alignment horizontal="center" vertical="center"/>
    </xf>
    <xf numFmtId="0" fontId="67" fillId="0" borderId="0" xfId="0" applyFont="1" applyFill="1" applyBorder="1" applyAlignment="1">
      <alignment horizontal="center" vertical="center"/>
    </xf>
    <xf numFmtId="0" fontId="67" fillId="0" borderId="11" xfId="0" quotePrefix="1" applyFont="1" applyFill="1" applyBorder="1" applyAlignment="1">
      <alignment horizontal="center" vertical="center" shrinkToFit="1"/>
    </xf>
    <xf numFmtId="0" fontId="67" fillId="0" borderId="0" xfId="0" quotePrefix="1" applyFont="1" applyFill="1" applyAlignment="1">
      <alignment horizontal="center" vertical="center" shrinkToFit="1"/>
    </xf>
    <xf numFmtId="192" fontId="68" fillId="12" borderId="85" xfId="0" applyNumberFormat="1" applyFont="1" applyFill="1" applyBorder="1" applyAlignment="1">
      <alignment horizontal="right" vertical="center" shrinkToFit="1"/>
    </xf>
    <xf numFmtId="192" fontId="68" fillId="12" borderId="87" xfId="0" applyNumberFormat="1" applyFont="1" applyFill="1" applyBorder="1" applyAlignment="1">
      <alignment horizontal="right" vertical="center" shrinkToFit="1"/>
    </xf>
    <xf numFmtId="192" fontId="6" fillId="3" borderId="15" xfId="0" applyNumberFormat="1" applyFont="1" applyFill="1" applyBorder="1" applyAlignment="1">
      <alignment horizontal="right" vertical="center" shrinkToFit="1"/>
    </xf>
    <xf numFmtId="192" fontId="6" fillId="3" borderId="4" xfId="0" applyNumberFormat="1" applyFont="1" applyFill="1" applyBorder="1" applyAlignment="1">
      <alignment horizontal="right" vertical="center" shrinkToFit="1"/>
    </xf>
    <xf numFmtId="0" fontId="19" fillId="0" borderId="0" xfId="0" applyFont="1" applyFill="1" applyAlignment="1">
      <alignment horizontal="center" vertical="center"/>
    </xf>
    <xf numFmtId="0" fontId="19" fillId="0" borderId="8" xfId="0" applyFont="1" applyFill="1" applyBorder="1" applyAlignment="1">
      <alignment horizontal="center" vertical="center"/>
    </xf>
    <xf numFmtId="192" fontId="6" fillId="0" borderId="1" xfId="0" applyNumberFormat="1" applyFont="1" applyFill="1" applyBorder="1" applyAlignment="1">
      <alignment horizontal="right" vertical="center" shrinkToFit="1"/>
    </xf>
    <xf numFmtId="0" fontId="19" fillId="0" borderId="11" xfId="0" quotePrefix="1" applyFont="1" applyFill="1" applyBorder="1" applyAlignment="1">
      <alignment horizontal="center" vertical="center"/>
    </xf>
    <xf numFmtId="193" fontId="6" fillId="0" borderId="15" xfId="0" applyNumberFormat="1" applyFont="1" applyFill="1" applyBorder="1" applyAlignment="1">
      <alignment horizontal="right" vertical="center" shrinkToFit="1"/>
    </xf>
    <xf numFmtId="193" fontId="6" fillId="0" borderId="4" xfId="0" applyNumberFormat="1" applyFont="1" applyFill="1" applyBorder="1" applyAlignment="1">
      <alignment horizontal="right" vertical="center" shrinkToFit="1"/>
    </xf>
    <xf numFmtId="194" fontId="5" fillId="0" borderId="0" xfId="0" applyNumberFormat="1" applyFont="1" applyFill="1" applyAlignment="1">
      <alignment horizontal="center" vertical="center"/>
    </xf>
    <xf numFmtId="0" fontId="5" fillId="0" borderId="11"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6" fillId="3" borderId="1" xfId="0" applyFont="1" applyFill="1" applyBorder="1" applyAlignment="1">
      <alignment horizontal="center" vertical="center"/>
    </xf>
    <xf numFmtId="0" fontId="33" fillId="0" borderId="15" xfId="5" applyFont="1" applyBorder="1" applyAlignment="1">
      <alignment vertical="center" wrapText="1"/>
    </xf>
    <xf numFmtId="0" fontId="33" fillId="0" borderId="14" xfId="5" applyFont="1" applyBorder="1" applyAlignment="1">
      <alignment vertical="center" wrapText="1"/>
    </xf>
    <xf numFmtId="0" fontId="33" fillId="0" borderId="4" xfId="5" applyFont="1" applyBorder="1" applyAlignment="1">
      <alignment vertical="center" wrapText="1"/>
    </xf>
    <xf numFmtId="0" fontId="5" fillId="0" borderId="26" xfId="0" applyFont="1" applyFill="1" applyBorder="1" applyAlignment="1">
      <alignment horizontal="center" vertical="center"/>
    </xf>
    <xf numFmtId="193" fontId="6" fillId="3" borderId="15" xfId="0" applyNumberFormat="1" applyFont="1" applyFill="1" applyBorder="1" applyAlignment="1">
      <alignment horizontal="right" vertical="center" shrinkToFit="1"/>
    </xf>
    <xf numFmtId="193" fontId="6" fillId="3" borderId="4" xfId="0" applyNumberFormat="1" applyFont="1" applyFill="1" applyBorder="1" applyAlignment="1">
      <alignment horizontal="right" vertical="center" shrinkToFit="1"/>
    </xf>
    <xf numFmtId="0" fontId="6" fillId="3" borderId="15" xfId="0" applyFont="1" applyFill="1" applyBorder="1" applyAlignment="1">
      <alignment horizontal="center" vertical="center"/>
    </xf>
    <xf numFmtId="0" fontId="6" fillId="3" borderId="4" xfId="0" applyFont="1" applyFill="1" applyBorder="1" applyAlignment="1">
      <alignment horizontal="center" vertical="center"/>
    </xf>
    <xf numFmtId="0" fontId="20" fillId="0" borderId="16" xfId="0" applyFont="1" applyFill="1" applyBorder="1" applyAlignment="1">
      <alignment vertical="center" wrapText="1"/>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20" fillId="0" borderId="19" xfId="0" applyFont="1" applyFill="1" applyBorder="1" applyAlignment="1">
      <alignment vertical="center" wrapText="1"/>
    </xf>
    <xf numFmtId="0" fontId="20" fillId="0" borderId="0" xfId="0" applyFont="1" applyFill="1" applyBorder="1" applyAlignment="1">
      <alignment vertical="center" wrapText="1"/>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0" fontId="20" fillId="0" borderId="21" xfId="0" applyFont="1" applyFill="1" applyBorder="1" applyAlignment="1">
      <alignment vertical="center" wrapText="1"/>
    </xf>
    <xf numFmtId="0" fontId="20" fillId="0" borderId="23" xfId="0" applyFont="1" applyFill="1" applyBorder="1" applyAlignment="1">
      <alignment vertical="center" wrapText="1"/>
    </xf>
    <xf numFmtId="182" fontId="39" fillId="0" borderId="60" xfId="2" applyNumberFormat="1" applyFont="1" applyFill="1" applyBorder="1" applyAlignment="1">
      <alignment horizontal="right" vertical="center" shrinkToFit="1"/>
    </xf>
    <xf numFmtId="182" fontId="39" fillId="0" borderId="61" xfId="2" applyNumberFormat="1" applyFont="1" applyFill="1" applyBorder="1" applyAlignment="1">
      <alignment horizontal="right" vertical="center" shrinkToFit="1"/>
    </xf>
    <xf numFmtId="182" fontId="39" fillId="0" borderId="62" xfId="2" applyNumberFormat="1" applyFont="1" applyFill="1" applyBorder="1" applyAlignment="1">
      <alignment horizontal="right" vertical="center" shrinkToFit="1"/>
    </xf>
    <xf numFmtId="207" fontId="39" fillId="13" borderId="5" xfId="2" applyNumberFormat="1" applyFont="1" applyFill="1" applyBorder="1" applyAlignment="1">
      <alignment horizontal="right" vertical="center" shrinkToFit="1"/>
    </xf>
    <xf numFmtId="207" fontId="39" fillId="13" borderId="12" xfId="2" applyNumberFormat="1" applyFont="1" applyFill="1" applyBorder="1" applyAlignment="1">
      <alignment horizontal="right" vertical="center" shrinkToFit="1"/>
    </xf>
    <xf numFmtId="207" fontId="39" fillId="13" borderId="13" xfId="2" applyNumberFormat="1" applyFont="1" applyFill="1" applyBorder="1" applyAlignment="1">
      <alignment horizontal="right" vertical="center" shrinkToFit="1"/>
    </xf>
    <xf numFmtId="181" fontId="39" fillId="15" borderId="5" xfId="0" applyNumberFormat="1" applyFont="1" applyFill="1" applyBorder="1" applyAlignment="1">
      <alignment vertical="center" shrinkToFit="1"/>
    </xf>
    <xf numFmtId="181" fontId="39" fillId="15" borderId="12" xfId="0" applyNumberFormat="1" applyFont="1" applyFill="1" applyBorder="1" applyAlignment="1">
      <alignment vertical="center" shrinkToFit="1"/>
    </xf>
    <xf numFmtId="181" fontId="39" fillId="15" borderId="13" xfId="0" applyNumberFormat="1" applyFont="1" applyFill="1" applyBorder="1" applyAlignment="1">
      <alignment vertical="center" shrinkToFit="1"/>
    </xf>
    <xf numFmtId="0" fontId="20" fillId="0" borderId="63" xfId="0" applyFont="1" applyFill="1" applyBorder="1" applyAlignment="1">
      <alignment horizontal="left" vertical="center" wrapText="1"/>
    </xf>
    <xf numFmtId="0" fontId="20" fillId="0" borderId="64" xfId="0" applyFont="1" applyFill="1" applyBorder="1" applyAlignment="1">
      <alignment horizontal="left" vertical="center" wrapText="1"/>
    </xf>
    <xf numFmtId="0" fontId="32" fillId="0" borderId="85" xfId="5" applyFont="1" applyBorder="1" applyAlignment="1">
      <alignment vertical="center" wrapText="1"/>
    </xf>
    <xf numFmtId="0" fontId="32" fillId="0" borderId="86" xfId="5" applyFont="1" applyBorder="1" applyAlignment="1">
      <alignment vertical="center" wrapText="1"/>
    </xf>
    <xf numFmtId="0" fontId="32" fillId="0" borderId="87" xfId="5" applyFont="1" applyBorder="1" applyAlignment="1">
      <alignment vertical="center" wrapText="1"/>
    </xf>
    <xf numFmtId="185" fontId="39" fillId="3" borderId="108" xfId="2" applyNumberFormat="1" applyFont="1" applyFill="1" applyBorder="1" applyAlignment="1">
      <alignment horizontal="right" vertical="center" shrinkToFit="1"/>
    </xf>
    <xf numFmtId="185" fontId="39" fillId="3" borderId="109" xfId="2" applyNumberFormat="1" applyFont="1" applyFill="1" applyBorder="1" applyAlignment="1">
      <alignment horizontal="right" vertical="center" shrinkToFit="1"/>
    </xf>
    <xf numFmtId="185" fontId="39" fillId="0" borderId="54" xfId="2" applyNumberFormat="1" applyFont="1" applyFill="1" applyBorder="1" applyAlignment="1">
      <alignment horizontal="center" vertical="center" shrinkToFit="1"/>
    </xf>
    <xf numFmtId="185" fontId="39" fillId="0" borderId="68" xfId="2" applyNumberFormat="1" applyFont="1" applyFill="1" applyBorder="1" applyAlignment="1">
      <alignment horizontal="center" vertical="center" shrinkToFit="1"/>
    </xf>
    <xf numFmtId="185" fontId="39" fillId="0" borderId="55" xfId="2" applyNumberFormat="1" applyFont="1" applyFill="1" applyBorder="1" applyAlignment="1">
      <alignment horizontal="center" vertical="center" shrinkToFit="1"/>
    </xf>
    <xf numFmtId="183" fontId="6" fillId="3" borderId="15" xfId="0" applyNumberFormat="1" applyFont="1" applyFill="1" applyBorder="1" applyAlignment="1">
      <alignment horizontal="center" vertical="center"/>
    </xf>
    <xf numFmtId="183" fontId="6" fillId="3" borderId="14" xfId="0" applyNumberFormat="1" applyFont="1" applyFill="1" applyBorder="1" applyAlignment="1">
      <alignment horizontal="center" vertical="center"/>
    </xf>
    <xf numFmtId="183" fontId="6" fillId="3" borderId="4" xfId="0" applyNumberFormat="1" applyFont="1" applyFill="1" applyBorder="1" applyAlignment="1">
      <alignment horizontal="center" vertical="center"/>
    </xf>
    <xf numFmtId="0" fontId="6" fillId="3" borderId="15"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4" xfId="0" applyFont="1" applyFill="1" applyBorder="1" applyAlignment="1">
      <alignment horizontal="left" vertical="center" wrapText="1"/>
    </xf>
    <xf numFmtId="0" fontId="33" fillId="2" borderId="15" xfId="5" applyFont="1" applyFill="1" applyBorder="1" applyAlignment="1">
      <alignment horizontal="center" vertical="center" wrapText="1"/>
    </xf>
    <xf numFmtId="0" fontId="33" fillId="2" borderId="14" xfId="5" applyFont="1" applyFill="1" applyBorder="1" applyAlignment="1">
      <alignment horizontal="center" vertical="center" wrapText="1"/>
    </xf>
    <xf numFmtId="0" fontId="33" fillId="2" borderId="4" xfId="5" applyFont="1" applyFill="1" applyBorder="1" applyAlignment="1">
      <alignment horizontal="center" vertical="center" wrapText="1"/>
    </xf>
    <xf numFmtId="207" fontId="39" fillId="3" borderId="5" xfId="2" applyNumberFormat="1" applyFont="1" applyFill="1" applyBorder="1" applyAlignment="1">
      <alignment horizontal="right" vertical="center" shrinkToFit="1"/>
    </xf>
    <xf numFmtId="207" fontId="39" fillId="3" borderId="12" xfId="2" applyNumberFormat="1" applyFont="1" applyFill="1" applyBorder="1" applyAlignment="1">
      <alignment horizontal="right" vertical="center" shrinkToFit="1"/>
    </xf>
    <xf numFmtId="207" fontId="39" fillId="3" borderId="13" xfId="2" applyNumberFormat="1" applyFont="1" applyFill="1" applyBorder="1" applyAlignment="1">
      <alignment horizontal="right" vertical="center" shrinkToFit="1"/>
    </xf>
    <xf numFmtId="0" fontId="20" fillId="0" borderId="65"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207" fontId="39" fillId="3" borderId="108" xfId="2" applyNumberFormat="1" applyFont="1" applyFill="1" applyBorder="1" applyAlignment="1">
      <alignment horizontal="right" vertical="center" shrinkToFit="1"/>
    </xf>
    <xf numFmtId="207" fontId="39" fillId="3" borderId="109" xfId="2" applyNumberFormat="1" applyFont="1" applyFill="1" applyBorder="1" applyAlignment="1">
      <alignment horizontal="right" vertical="center" shrinkToFit="1"/>
    </xf>
    <xf numFmtId="207" fontId="39" fillId="3" borderId="110" xfId="2" applyNumberFormat="1" applyFont="1" applyFill="1" applyBorder="1" applyAlignment="1">
      <alignment horizontal="right" vertical="center" shrinkToFit="1"/>
    </xf>
    <xf numFmtId="181" fontId="39" fillId="15" borderId="108" xfId="0" applyNumberFormat="1" applyFont="1" applyFill="1" applyBorder="1" applyAlignment="1">
      <alignment vertical="center" shrinkToFit="1"/>
    </xf>
    <xf numFmtId="181" fontId="39" fillId="15" borderId="109" xfId="0" applyNumberFormat="1" applyFont="1" applyFill="1" applyBorder="1" applyAlignment="1">
      <alignment vertical="center" shrinkToFit="1"/>
    </xf>
    <xf numFmtId="181" fontId="39" fillId="15" borderId="110" xfId="0" applyNumberFormat="1" applyFont="1" applyFill="1" applyBorder="1" applyAlignment="1">
      <alignment vertical="center" shrinkToFit="1"/>
    </xf>
    <xf numFmtId="188" fontId="39" fillId="15" borderId="5" xfId="2" applyNumberFormat="1" applyFont="1" applyFill="1" applyBorder="1" applyAlignment="1">
      <alignment horizontal="right" vertical="center" shrinkToFit="1"/>
    </xf>
    <xf numFmtId="188" fontId="39" fillId="15" borderId="12" xfId="2" applyNumberFormat="1" applyFont="1" applyFill="1" applyBorder="1" applyAlignment="1">
      <alignment horizontal="right" vertical="center" shrinkToFit="1"/>
    </xf>
    <xf numFmtId="188" fontId="39" fillId="15" borderId="13" xfId="2" applyNumberFormat="1" applyFont="1" applyFill="1" applyBorder="1" applyAlignment="1">
      <alignment horizontal="right" vertical="center" shrinkToFit="1"/>
    </xf>
    <xf numFmtId="0" fontId="43" fillId="5" borderId="12" xfId="0" applyFont="1" applyFill="1" applyBorder="1" applyAlignment="1">
      <alignment horizontal="center" vertical="center"/>
    </xf>
    <xf numFmtId="0" fontId="22" fillId="10" borderId="104" xfId="0" applyFont="1" applyFill="1" applyBorder="1" applyAlignment="1">
      <alignment vertical="center" wrapText="1"/>
    </xf>
    <xf numFmtId="0" fontId="22" fillId="10" borderId="46" xfId="0" applyFont="1" applyFill="1" applyBorder="1" applyAlignment="1">
      <alignment vertical="center" wrapText="1"/>
    </xf>
    <xf numFmtId="0" fontId="43" fillId="0" borderId="8" xfId="0" applyFont="1" applyBorder="1" applyAlignment="1">
      <alignment vertical="center" wrapText="1"/>
    </xf>
    <xf numFmtId="0" fontId="43" fillId="0" borderId="11" xfId="0" applyFont="1" applyBorder="1" applyAlignment="1">
      <alignment horizontal="left" vertical="center" indent="1"/>
    </xf>
    <xf numFmtId="0" fontId="43" fillId="0" borderId="0" xfId="0" applyFont="1" applyBorder="1" applyAlignment="1">
      <alignment horizontal="left" vertical="center" indent="1"/>
    </xf>
    <xf numFmtId="0" fontId="43" fillId="0" borderId="8" xfId="0" applyFont="1" applyBorder="1" applyAlignment="1">
      <alignment horizontal="left" vertical="center" indent="1"/>
    </xf>
    <xf numFmtId="0" fontId="48" fillId="0" borderId="11" xfId="0" applyFont="1" applyBorder="1" applyAlignment="1">
      <alignment horizontal="left" vertical="center" indent="2"/>
    </xf>
    <xf numFmtId="0" fontId="48" fillId="0" borderId="0" xfId="0" applyFont="1" applyBorder="1" applyAlignment="1">
      <alignment horizontal="left" vertical="center" indent="2"/>
    </xf>
    <xf numFmtId="0" fontId="48" fillId="0" borderId="8" xfId="0" applyFont="1" applyBorder="1" applyAlignment="1">
      <alignment horizontal="left" vertical="center" indent="2"/>
    </xf>
    <xf numFmtId="0" fontId="44" fillId="10" borderId="81" xfId="5" applyFont="1" applyFill="1" applyBorder="1" applyAlignment="1">
      <alignment horizontal="center" vertical="center"/>
    </xf>
    <xf numFmtId="0" fontId="44" fillId="10" borderId="82" xfId="5" applyFont="1" applyFill="1" applyBorder="1" applyAlignment="1">
      <alignment horizontal="center" vertical="center"/>
    </xf>
    <xf numFmtId="0" fontId="44" fillId="10" borderId="83" xfId="5" applyFont="1" applyFill="1" applyBorder="1" applyAlignment="1">
      <alignment horizontal="center" vertical="center"/>
    </xf>
    <xf numFmtId="0" fontId="48" fillId="0" borderId="11" xfId="0" applyFont="1" applyBorder="1">
      <alignment vertical="center"/>
    </xf>
    <xf numFmtId="0" fontId="48" fillId="0" borderId="0" xfId="0" applyFont="1" applyBorder="1">
      <alignment vertical="center"/>
    </xf>
    <xf numFmtId="0" fontId="48" fillId="0" borderId="8" xfId="0" applyFont="1" applyBorder="1">
      <alignment vertical="center"/>
    </xf>
    <xf numFmtId="0" fontId="43" fillId="0" borderId="11" xfId="0" applyFont="1" applyBorder="1">
      <alignment vertical="center"/>
    </xf>
    <xf numFmtId="0" fontId="43" fillId="0" borderId="0" xfId="0" applyFont="1" applyBorder="1">
      <alignment vertical="center"/>
    </xf>
    <xf numFmtId="0" fontId="43" fillId="0" borderId="8" xfId="0" applyFont="1" applyBorder="1">
      <alignment vertical="center"/>
    </xf>
    <xf numFmtId="0" fontId="44" fillId="9" borderId="88" xfId="5" applyFont="1" applyFill="1" applyBorder="1" applyAlignment="1">
      <alignment horizontal="center" vertical="center"/>
    </xf>
    <xf numFmtId="0" fontId="44" fillId="9" borderId="89" xfId="5" applyFont="1" applyFill="1" applyBorder="1" applyAlignment="1">
      <alignment horizontal="center" vertical="center"/>
    </xf>
    <xf numFmtId="0" fontId="66" fillId="0" borderId="96" xfId="5" applyFont="1" applyBorder="1">
      <alignment vertical="center"/>
    </xf>
    <xf numFmtId="0" fontId="43" fillId="0" borderId="45" xfId="5" applyFont="1" applyBorder="1">
      <alignment vertical="center"/>
    </xf>
    <xf numFmtId="0" fontId="5" fillId="2" borderId="90" xfId="0" applyFont="1" applyFill="1" applyBorder="1" applyAlignment="1">
      <alignment horizontal="center" vertical="center" wrapText="1"/>
    </xf>
    <xf numFmtId="0" fontId="32" fillId="0" borderId="85" xfId="0" applyFont="1" applyFill="1" applyBorder="1" applyAlignment="1">
      <alignment horizontal="left" vertical="center" wrapText="1"/>
    </xf>
    <xf numFmtId="0" fontId="32" fillId="0" borderId="86" xfId="0" applyFont="1" applyFill="1" applyBorder="1" applyAlignment="1">
      <alignment horizontal="left" vertical="center" wrapText="1"/>
    </xf>
    <xf numFmtId="0" fontId="32" fillId="0" borderId="87" xfId="0" applyFont="1" applyFill="1" applyBorder="1" applyAlignment="1">
      <alignment horizontal="left" vertical="center" wrapText="1"/>
    </xf>
    <xf numFmtId="0" fontId="32" fillId="3" borderId="14" xfId="0" applyFont="1" applyFill="1" applyBorder="1" applyAlignment="1">
      <alignment horizontal="left" vertical="center" wrapText="1"/>
    </xf>
    <xf numFmtId="0" fontId="32" fillId="3" borderId="14" xfId="0" applyFont="1" applyFill="1" applyBorder="1" applyAlignment="1">
      <alignment horizontal="left" vertical="center"/>
    </xf>
    <xf numFmtId="0" fontId="32" fillId="3" borderId="4" xfId="0" applyFont="1" applyFill="1" applyBorder="1" applyAlignment="1">
      <alignment horizontal="left" vertical="center"/>
    </xf>
  </cellXfs>
  <cellStyles count="18">
    <cellStyle name="パーセント" xfId="1" builtinId="5"/>
    <cellStyle name="桁区切り" xfId="2" builtinId="6"/>
    <cellStyle name="桁区切り 2" xfId="3"/>
    <cellStyle name="標準" xfId="0" builtinId="0"/>
    <cellStyle name="標準 11" xfId="4"/>
    <cellStyle name="標準 2" xfId="5"/>
    <cellStyle name="標準 2 2" xfId="6"/>
    <cellStyle name="標準 2 4" xfId="7"/>
    <cellStyle name="標準 3" xfId="8"/>
    <cellStyle name="標準 3 2" xfId="9"/>
    <cellStyle name="標準 3 2 2" xfId="10"/>
    <cellStyle name="標準 3 3" xfId="16"/>
    <cellStyle name="標準 3 4" xfId="17"/>
    <cellStyle name="標準 4" xfId="11"/>
    <cellStyle name="標準 7" xfId="12"/>
    <cellStyle name="標準 8" xfId="13"/>
    <cellStyle name="標準_⑤参考様式11,12号別紙(収支実績報告書（支援交付金））" xfId="14"/>
    <cellStyle name="標準_活動指針チェック表(記載例）181118_活動計画の記載要領v9（181214）別添３と５修正" xfId="15"/>
  </cellStyles>
  <dxfs count="0"/>
  <tableStyles count="0" defaultTableStyle="TableStyleMedium2" defaultPivotStyle="PivotStyleLight16"/>
  <colors>
    <mruColors>
      <color rgb="FFFFD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2" name="直線矢印コネクタ 1">
          <a:extLst>
            <a:ext uri="{FF2B5EF4-FFF2-40B4-BE49-F238E27FC236}">
              <a16:creationId xmlns:a16="http://schemas.microsoft.com/office/drawing/2014/main" id="{1CECC35C-9228-477C-A663-863201D5CF54}"/>
            </a:ext>
          </a:extLst>
        </xdr:cNvPr>
        <xdr:cNvCxnSpPr/>
      </xdr:nvCxnSpPr>
      <xdr:spPr>
        <a:xfrm flipH="1" flipV="1">
          <a:off x="9436099" y="7416797"/>
          <a:ext cx="13115" cy="355600"/>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3" name="直線コネクタ 2">
          <a:extLst>
            <a:ext uri="{FF2B5EF4-FFF2-40B4-BE49-F238E27FC236}">
              <a16:creationId xmlns:a16="http://schemas.microsoft.com/office/drawing/2014/main" id="{56CFC04A-4CE0-4701-A65D-663EF0E1DAAB}"/>
            </a:ext>
          </a:extLst>
        </xdr:cNvPr>
        <xdr:cNvCxnSpPr/>
      </xdr:nvCxnSpPr>
      <xdr:spPr>
        <a:xfrm flipV="1">
          <a:off x="3591376" y="7759975"/>
          <a:ext cx="585369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4" name="直線コネクタ 3">
          <a:extLst>
            <a:ext uri="{FF2B5EF4-FFF2-40B4-BE49-F238E27FC236}">
              <a16:creationId xmlns:a16="http://schemas.microsoft.com/office/drawing/2014/main" id="{C16FEF4E-3F99-4157-8D74-B618E389655A}"/>
            </a:ext>
          </a:extLst>
        </xdr:cNvPr>
        <xdr:cNvCxnSpPr/>
      </xdr:nvCxnSpPr>
      <xdr:spPr>
        <a:xfrm flipH="1">
          <a:off x="3599776" y="7750862"/>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5" name="直線矢印コネクタ 4">
          <a:extLst>
            <a:ext uri="{FF2B5EF4-FFF2-40B4-BE49-F238E27FC236}">
              <a16:creationId xmlns:a16="http://schemas.microsoft.com/office/drawing/2014/main" id="{9CBF337C-AA0F-465C-B53F-061B2BE12DDF}"/>
            </a:ext>
          </a:extLst>
        </xdr:cNvPr>
        <xdr:cNvCxnSpPr/>
      </xdr:nvCxnSpPr>
      <xdr:spPr>
        <a:xfrm flipV="1">
          <a:off x="11152394" y="7400925"/>
          <a:ext cx="4" cy="83937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6" name="直線矢印コネクタ 5">
          <a:extLst>
            <a:ext uri="{FF2B5EF4-FFF2-40B4-BE49-F238E27FC236}">
              <a16:creationId xmlns:a16="http://schemas.microsoft.com/office/drawing/2014/main" id="{D5F27B16-B8D4-4FFA-8571-99DA35961D8D}"/>
            </a:ext>
          </a:extLst>
        </xdr:cNvPr>
        <xdr:cNvCxnSpPr/>
      </xdr:nvCxnSpPr>
      <xdr:spPr>
        <a:xfrm flipV="1">
          <a:off x="11804860" y="7434265"/>
          <a:ext cx="0" cy="5048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7" name="図 6">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8013248"/>
          <a:ext cx="5520418" cy="5244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7</xdr:col>
      <xdr:colOff>424544</xdr:colOff>
      <xdr:row>34</xdr:row>
      <xdr:rowOff>228600</xdr:rowOff>
    </xdr:to>
    <xdr:pic>
      <xdr:nvPicPr>
        <xdr:cNvPr id="8" name="図 7">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8002359"/>
          <a:ext cx="5445579"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21771</xdr:colOff>
      <xdr:row>21</xdr:row>
      <xdr:rowOff>337458</xdr:rowOff>
    </xdr:from>
    <xdr:to>
      <xdr:col>11</xdr:col>
      <xdr:colOff>1143000</xdr:colOff>
      <xdr:row>30</xdr:row>
      <xdr:rowOff>194325</xdr:rowOff>
    </xdr:to>
    <xdr:pic>
      <xdr:nvPicPr>
        <xdr:cNvPr id="9" name="図 8">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61296" y="7966983"/>
          <a:ext cx="2464254" cy="3943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43</xdr:row>
      <xdr:rowOff>26958</xdr:rowOff>
    </xdr:from>
    <xdr:to>
      <xdr:col>19</xdr:col>
      <xdr:colOff>43301</xdr:colOff>
      <xdr:row>43</xdr:row>
      <xdr:rowOff>26958</xdr:rowOff>
    </xdr:to>
    <xdr:cxnSp macro="">
      <xdr:nvCxnSpPr>
        <xdr:cNvPr id="2" name="直線コネクタ 1"/>
        <xdr:cNvCxnSpPr/>
      </xdr:nvCxnSpPr>
      <xdr:spPr>
        <a:xfrm>
          <a:off x="1017916" y="63034833"/>
          <a:ext cx="54166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82</xdr:row>
      <xdr:rowOff>121867</xdr:rowOff>
    </xdr:from>
    <xdr:to>
      <xdr:col>15</xdr:col>
      <xdr:colOff>635000</xdr:colOff>
      <xdr:row>85</xdr:row>
      <xdr:rowOff>121227</xdr:rowOff>
    </xdr:to>
    <xdr:sp macro="" textlink="">
      <xdr:nvSpPr>
        <xdr:cNvPr id="2" name="テキスト ボックス 1"/>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66</xdr:row>
      <xdr:rowOff>78341</xdr:rowOff>
    </xdr:from>
    <xdr:to>
      <xdr:col>17</xdr:col>
      <xdr:colOff>2370159</xdr:colOff>
      <xdr:row>71</xdr:row>
      <xdr:rowOff>130048</xdr:rowOff>
    </xdr:to>
    <xdr:sp macro="" textlink="">
      <xdr:nvSpPr>
        <xdr:cNvPr id="4" name="テキスト ボックス 3"/>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81</xdr:row>
      <xdr:rowOff>0</xdr:rowOff>
    </xdr:from>
    <xdr:to>
      <xdr:col>18</xdr:col>
      <xdr:colOff>2304435</xdr:colOff>
      <xdr:row>85</xdr:row>
      <xdr:rowOff>51209</xdr:rowOff>
    </xdr:to>
    <xdr:sp macro="" textlink="">
      <xdr:nvSpPr>
        <xdr:cNvPr id="5" name="テキスト ボックス 4"/>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2&#22810;&#38754;&#30340;/&#12507;&#12540;&#12512;&#12506;&#12540;&#12472;/R2_&#27096;&#24335;/&#22269;&#27096;&#24335;/&#27963;&#21205;&#35336;&#30011;&#26360;&#65288;&#27096;&#24335;&#31532;&#65297;&#65293;&#65299;&#21495;&#65289;&#65288;&#26032;&#26087;&#28342;&#12369;&#36796;&#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位置図"/>
      <sheetName val="構成員一覧"/>
      <sheetName val="活動計画書"/>
      <sheetName val="加算措置"/>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322"/>
  <sheetViews>
    <sheetView view="pageBreakPreview" topLeftCell="A28" zoomScaleNormal="64" zoomScaleSheetLayoutView="100" workbookViewId="0">
      <selection activeCell="D31" sqref="D31:F36"/>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3.5" style="193" customWidth="1"/>
    <col min="13" max="13" width="8" style="1" customWidth="1"/>
    <col min="14" max="14" width="7.375" style="1" customWidth="1"/>
    <col min="15" max="15" width="12.25" style="1" customWidth="1"/>
    <col min="16" max="16" width="2.625" style="1" customWidth="1"/>
    <col min="17" max="17" width="5.875" style="1" customWidth="1"/>
    <col min="18" max="123" width="4.625" style="1" customWidth="1"/>
    <col min="124" max="256" width="8.625" style="1" customWidth="1"/>
    <col min="257" max="16384" width="4.125" style="1"/>
  </cols>
  <sheetData>
    <row r="2" spans="1:17" s="3" customFormat="1" ht="24" customHeight="1" x14ac:dyDescent="0.15">
      <c r="A2" s="57" t="s">
        <v>293</v>
      </c>
      <c r="D2" s="58"/>
      <c r="N2" s="494" t="s">
        <v>576</v>
      </c>
      <c r="O2" s="494"/>
    </row>
    <row r="3" spans="1:17" s="3" customFormat="1" ht="42.75" customHeight="1" x14ac:dyDescent="0.15">
      <c r="A3" s="4"/>
      <c r="D3" s="58"/>
      <c r="E3" s="59"/>
    </row>
    <row r="4" spans="1:17" s="3" customFormat="1" ht="76.5" customHeight="1" x14ac:dyDescent="0.15">
      <c r="B4" s="459" t="s">
        <v>382</v>
      </c>
      <c r="C4" s="460"/>
      <c r="D4" s="460"/>
      <c r="E4" s="460"/>
      <c r="F4" s="460"/>
      <c r="G4" s="460"/>
      <c r="H4" s="460"/>
      <c r="I4" s="460"/>
      <c r="J4" s="460"/>
      <c r="K4" s="460"/>
      <c r="L4" s="460"/>
      <c r="M4" s="460"/>
      <c r="N4" s="460"/>
      <c r="O4" s="460"/>
    </row>
    <row r="5" spans="1:17" s="3" customFormat="1" ht="21.75" customHeight="1" x14ac:dyDescent="0.15">
      <c r="B5" s="39"/>
      <c r="C5" s="39"/>
      <c r="D5" s="39"/>
      <c r="E5" s="39"/>
      <c r="F5" s="60"/>
      <c r="G5" s="60"/>
      <c r="H5" s="60"/>
      <c r="I5" s="60"/>
      <c r="J5" s="60"/>
      <c r="K5" s="60"/>
      <c r="L5" s="60"/>
      <c r="M5" s="60"/>
      <c r="N5" s="60"/>
      <c r="O5" s="60"/>
    </row>
    <row r="6" spans="1:17" s="3" customFormat="1" ht="21.75" customHeight="1" x14ac:dyDescent="0.15">
      <c r="D6" s="478" t="s">
        <v>139</v>
      </c>
      <c r="E6" s="478"/>
      <c r="F6" s="496"/>
      <c r="G6" s="497"/>
      <c r="H6" s="497"/>
      <c r="I6" s="497"/>
      <c r="J6" s="497"/>
      <c r="K6" s="497"/>
      <c r="L6" s="497"/>
      <c r="M6" s="498"/>
    </row>
    <row r="7" spans="1:17" s="3" customFormat="1" ht="30.75" customHeight="1" x14ac:dyDescent="0.15">
      <c r="D7" s="495" t="s">
        <v>95</v>
      </c>
      <c r="E7" s="495"/>
      <c r="F7" s="475"/>
      <c r="G7" s="476"/>
      <c r="H7" s="476"/>
      <c r="I7" s="476"/>
      <c r="J7" s="476"/>
      <c r="K7" s="476"/>
      <c r="L7" s="476"/>
      <c r="M7" s="477"/>
      <c r="Q7" s="24"/>
    </row>
    <row r="8" spans="1:17" s="3" customFormat="1" ht="11.25" customHeight="1" x14ac:dyDescent="0.15">
      <c r="D8" s="321"/>
      <c r="E8" s="321"/>
      <c r="F8" s="13"/>
      <c r="G8" s="61"/>
      <c r="H8" s="61"/>
      <c r="I8" s="61"/>
      <c r="J8" s="61"/>
      <c r="K8" s="61"/>
      <c r="L8" s="61"/>
      <c r="M8" s="61"/>
    </row>
    <row r="9" spans="1:17" s="3" customFormat="1" ht="19.5" customHeight="1" x14ac:dyDescent="0.15">
      <c r="D9" s="478" t="s">
        <v>139</v>
      </c>
      <c r="E9" s="478"/>
      <c r="F9" s="472"/>
      <c r="G9" s="473"/>
      <c r="H9" s="473"/>
      <c r="I9" s="473"/>
      <c r="J9" s="473"/>
      <c r="K9" s="473"/>
      <c r="L9" s="473"/>
      <c r="M9" s="474"/>
    </row>
    <row r="10" spans="1:17" s="3" customFormat="1" ht="30.75" customHeight="1" x14ac:dyDescent="0.15">
      <c r="D10" s="495" t="s">
        <v>96</v>
      </c>
      <c r="E10" s="495"/>
      <c r="F10" s="475"/>
      <c r="G10" s="476"/>
      <c r="H10" s="476"/>
      <c r="I10" s="476"/>
      <c r="J10" s="476"/>
      <c r="K10" s="476"/>
      <c r="L10" s="363"/>
      <c r="M10" s="364" t="s">
        <v>189</v>
      </c>
      <c r="Q10" s="24"/>
    </row>
    <row r="11" spans="1:17" s="3" customFormat="1" ht="11.25" customHeight="1" x14ac:dyDescent="0.15">
      <c r="D11" s="321"/>
      <c r="E11" s="321"/>
      <c r="F11" s="62"/>
      <c r="H11" s="62"/>
      <c r="I11" s="62"/>
      <c r="J11" s="62"/>
      <c r="K11" s="62"/>
      <c r="L11" s="62"/>
      <c r="M11" s="62"/>
    </row>
    <row r="12" spans="1:17" s="3" customFormat="1" ht="21.75" customHeight="1" x14ac:dyDescent="0.15">
      <c r="D12" s="478" t="s">
        <v>139</v>
      </c>
      <c r="E12" s="478"/>
      <c r="F12" s="472"/>
      <c r="G12" s="473"/>
      <c r="H12" s="473"/>
      <c r="I12" s="473"/>
      <c r="J12" s="473"/>
      <c r="K12" s="473"/>
      <c r="L12" s="473"/>
      <c r="M12" s="474"/>
    </row>
    <row r="13" spans="1:17" s="3" customFormat="1" ht="30.75" customHeight="1" x14ac:dyDescent="0.15">
      <c r="D13" s="495" t="s">
        <v>72</v>
      </c>
      <c r="E13" s="495"/>
      <c r="F13" s="475"/>
      <c r="G13" s="476"/>
      <c r="H13" s="476"/>
      <c r="I13" s="476"/>
      <c r="J13" s="476"/>
      <c r="K13" s="476"/>
      <c r="L13" s="476"/>
      <c r="M13" s="477"/>
    </row>
    <row r="14" spans="1:17" s="3" customFormat="1" ht="20.25" customHeight="1" x14ac:dyDescent="0.15">
      <c r="E14" s="63"/>
    </row>
    <row r="15" spans="1:17" s="3" customFormat="1" ht="21.75" customHeight="1" x14ac:dyDescent="0.15">
      <c r="C15" s="63"/>
      <c r="D15" s="63"/>
      <c r="E15" s="63"/>
    </row>
    <row r="16" spans="1:17" s="3" customFormat="1" ht="21.75" customHeight="1" x14ac:dyDescent="0.15">
      <c r="D16" s="150" t="s">
        <v>190</v>
      </c>
      <c r="E16" s="503" t="s">
        <v>191</v>
      </c>
      <c r="F16" s="503"/>
      <c r="G16" s="503"/>
      <c r="H16" s="503"/>
      <c r="I16" s="503"/>
      <c r="J16" s="503"/>
      <c r="K16" s="503"/>
      <c r="L16" s="503"/>
      <c r="M16" s="503"/>
      <c r="N16" s="503"/>
      <c r="O16" s="503"/>
    </row>
    <row r="17" spans="1:36" s="3" customFormat="1" ht="16.5" customHeight="1" x14ac:dyDescent="0.15">
      <c r="B17" s="5"/>
      <c r="C17" s="58"/>
      <c r="D17" s="64"/>
      <c r="E17" s="64"/>
      <c r="F17" s="60"/>
      <c r="G17" s="60"/>
      <c r="H17" s="60"/>
      <c r="I17" s="60"/>
      <c r="J17" s="60"/>
      <c r="K17" s="60"/>
      <c r="L17" s="60"/>
      <c r="M17" s="60"/>
      <c r="N17" s="60"/>
      <c r="O17" s="60"/>
    </row>
    <row r="18" spans="1:36" s="3" customFormat="1" ht="21.75" customHeight="1" x14ac:dyDescent="0.15">
      <c r="D18" s="60" t="s">
        <v>73</v>
      </c>
      <c r="E18" s="65"/>
      <c r="F18" s="64"/>
      <c r="G18" s="64"/>
      <c r="H18" s="60"/>
      <c r="I18" s="60"/>
      <c r="J18" s="60"/>
      <c r="K18" s="60"/>
      <c r="L18" s="60"/>
      <c r="M18" s="60"/>
      <c r="N18" s="60"/>
      <c r="O18" s="60"/>
    </row>
    <row r="19" spans="1:36" s="3" customFormat="1" ht="21.75" customHeight="1" x14ac:dyDescent="0.15">
      <c r="D19" s="361" t="s">
        <v>74</v>
      </c>
      <c r="E19" s="506" t="s">
        <v>129</v>
      </c>
      <c r="F19" s="507"/>
      <c r="G19" s="507"/>
      <c r="H19" s="507"/>
      <c r="I19" s="507"/>
      <c r="J19" s="507"/>
      <c r="K19" s="507"/>
      <c r="L19" s="507"/>
      <c r="M19" s="508"/>
      <c r="N19" s="153" t="s">
        <v>75</v>
      </c>
    </row>
    <row r="20" spans="1:36" s="3" customFormat="1" ht="21.75" customHeight="1" x14ac:dyDescent="0.15">
      <c r="D20" s="362" t="s">
        <v>94</v>
      </c>
      <c r="E20" s="506" t="s">
        <v>367</v>
      </c>
      <c r="F20" s="507"/>
      <c r="G20" s="507"/>
      <c r="H20" s="507"/>
      <c r="I20" s="507"/>
      <c r="J20" s="507"/>
      <c r="K20" s="507"/>
      <c r="L20" s="507"/>
      <c r="M20" s="508"/>
      <c r="N20" s="153" t="s">
        <v>76</v>
      </c>
    </row>
    <row r="21" spans="1:36" s="3" customFormat="1" ht="21.75" customHeight="1" x14ac:dyDescent="0.15">
      <c r="D21" s="362" t="s">
        <v>94</v>
      </c>
      <c r="E21" s="506" t="s">
        <v>368</v>
      </c>
      <c r="F21" s="507"/>
      <c r="G21" s="507"/>
      <c r="H21" s="507"/>
      <c r="I21" s="507"/>
      <c r="J21" s="507"/>
      <c r="K21" s="507"/>
      <c r="L21" s="507"/>
      <c r="M21" s="508"/>
      <c r="N21" s="153" t="s">
        <v>76</v>
      </c>
    </row>
    <row r="22" spans="1:36" s="3" customFormat="1" ht="21.75" customHeight="1" x14ac:dyDescent="0.15">
      <c r="D22" s="362" t="s">
        <v>94</v>
      </c>
      <c r="E22" s="509" t="s">
        <v>369</v>
      </c>
      <c r="F22" s="510"/>
      <c r="G22" s="510"/>
      <c r="H22" s="510"/>
      <c r="I22" s="510"/>
      <c r="J22" s="510"/>
      <c r="K22" s="510"/>
      <c r="L22" s="510"/>
      <c r="M22" s="511"/>
      <c r="N22" s="153" t="s">
        <v>76</v>
      </c>
    </row>
    <row r="23" spans="1:36" s="3" customFormat="1" ht="28.5" customHeight="1" x14ac:dyDescent="0.15">
      <c r="C23" s="76"/>
      <c r="D23" s="101" t="s">
        <v>77</v>
      </c>
      <c r="E23" s="225"/>
      <c r="F23" s="225"/>
      <c r="G23" s="225"/>
      <c r="H23" s="226"/>
      <c r="I23" s="227"/>
      <c r="J23" s="227"/>
      <c r="K23" s="227"/>
      <c r="L23" s="227"/>
      <c r="M23" s="227"/>
      <c r="N23" s="227"/>
      <c r="O23" s="227"/>
    </row>
    <row r="24" spans="1:36" s="3" customFormat="1" ht="48.75" customHeight="1" x14ac:dyDescent="0.15">
      <c r="C24" s="76"/>
      <c r="D24" s="167"/>
      <c r="E24" s="225"/>
      <c r="F24" s="225"/>
      <c r="G24" s="225"/>
      <c r="H24" s="225"/>
      <c r="I24" s="227"/>
      <c r="J24" s="227"/>
      <c r="K24" s="227"/>
      <c r="L24" s="227"/>
      <c r="M24" s="227"/>
      <c r="N24" s="227"/>
      <c r="O24" s="227"/>
    </row>
    <row r="25" spans="1:36" s="3" customFormat="1" ht="14.25" customHeight="1" x14ac:dyDescent="0.15">
      <c r="C25" s="76" t="s">
        <v>192</v>
      </c>
      <c r="D25" s="101"/>
      <c r="E25" s="101"/>
      <c r="F25" s="101"/>
      <c r="G25" s="101"/>
      <c r="H25" s="76"/>
      <c r="I25" s="76"/>
      <c r="J25" s="76"/>
      <c r="K25" s="76"/>
      <c r="L25" s="76"/>
      <c r="M25" s="76"/>
      <c r="N25" s="76"/>
      <c r="O25" s="76"/>
    </row>
    <row r="26" spans="1:36" s="3" customFormat="1" ht="45.75" customHeight="1" x14ac:dyDescent="0.15">
      <c r="A26" s="66"/>
      <c r="B26" s="66"/>
      <c r="C26" s="458" t="s">
        <v>193</v>
      </c>
      <c r="D26" s="458"/>
      <c r="E26" s="458"/>
      <c r="F26" s="458"/>
      <c r="G26" s="458"/>
      <c r="H26" s="458"/>
      <c r="I26" s="458"/>
      <c r="J26" s="458"/>
      <c r="K26" s="458"/>
      <c r="L26" s="458"/>
      <c r="M26" s="458"/>
      <c r="N26" s="458"/>
      <c r="O26" s="458"/>
    </row>
    <row r="27" spans="1:36" ht="19.5" customHeight="1" x14ac:dyDescent="0.15">
      <c r="A27" s="111" t="s">
        <v>31</v>
      </c>
      <c r="B27" s="127"/>
      <c r="C27" s="127"/>
      <c r="D27" s="127"/>
      <c r="E27" s="127"/>
      <c r="F27" s="127"/>
      <c r="G27" s="127"/>
      <c r="H27" s="127"/>
      <c r="I27" s="127"/>
      <c r="J27" s="2"/>
      <c r="K27" s="2"/>
      <c r="L27" s="2"/>
      <c r="M27" s="2"/>
      <c r="N27" s="2"/>
      <c r="O27" s="2"/>
    </row>
    <row r="28" spans="1:36" ht="28.5" customHeight="1" x14ac:dyDescent="0.15">
      <c r="A28" s="111"/>
      <c r="B28" s="469" t="s">
        <v>142</v>
      </c>
      <c r="C28" s="469"/>
      <c r="D28" s="469"/>
      <c r="E28" s="469"/>
      <c r="F28" s="469"/>
      <c r="G28" s="469"/>
      <c r="H28" s="469"/>
      <c r="I28" s="469"/>
      <c r="J28" s="469"/>
      <c r="K28" s="469"/>
      <c r="L28" s="469"/>
      <c r="M28" s="469"/>
      <c r="N28" s="469"/>
      <c r="O28" s="469"/>
      <c r="P28" s="19"/>
      <c r="Q28" s="19"/>
      <c r="R28" s="19"/>
      <c r="S28" s="19"/>
      <c r="T28" s="19"/>
      <c r="U28" s="19"/>
      <c r="V28" s="19"/>
      <c r="W28" s="19"/>
      <c r="X28" s="19"/>
      <c r="Y28" s="19"/>
      <c r="Z28" s="19"/>
      <c r="AA28" s="19"/>
      <c r="AB28" s="19"/>
      <c r="AC28" s="19"/>
      <c r="AD28" s="19"/>
      <c r="AE28" s="19"/>
      <c r="AF28" s="19"/>
      <c r="AG28" s="19"/>
      <c r="AH28" s="19"/>
      <c r="AI28" s="19"/>
      <c r="AJ28" s="19"/>
    </row>
    <row r="29" spans="1:36" ht="20.25" customHeight="1" x14ac:dyDescent="0.15">
      <c r="A29" s="111"/>
      <c r="B29" s="57" t="s">
        <v>505</v>
      </c>
      <c r="C29" s="57"/>
      <c r="D29" s="13"/>
      <c r="E29" s="13"/>
      <c r="F29" s="67"/>
      <c r="G29" s="67"/>
      <c r="H29" s="68"/>
      <c r="I29" s="68"/>
      <c r="J29" s="2"/>
      <c r="K29" s="2"/>
      <c r="L29" s="2"/>
      <c r="M29" s="2"/>
      <c r="N29" s="69"/>
      <c r="O29" s="2"/>
    </row>
    <row r="30" spans="1:36" ht="31.5" customHeight="1" x14ac:dyDescent="0.15">
      <c r="A30" s="70"/>
      <c r="B30" s="483"/>
      <c r="C30" s="484"/>
      <c r="D30" s="512" t="s">
        <v>30</v>
      </c>
      <c r="E30" s="480"/>
      <c r="F30" s="479" t="s">
        <v>29</v>
      </c>
      <c r="G30" s="480"/>
      <c r="H30" s="481" t="s">
        <v>79</v>
      </c>
      <c r="I30" s="482"/>
      <c r="J30" s="479" t="s">
        <v>324</v>
      </c>
      <c r="K30" s="480"/>
      <c r="L30" s="536" t="s">
        <v>324</v>
      </c>
      <c r="M30" s="537"/>
      <c r="N30" s="2"/>
      <c r="O30" s="2"/>
    </row>
    <row r="31" spans="1:36" ht="9" customHeight="1" x14ac:dyDescent="0.15">
      <c r="A31" s="70"/>
      <c r="B31" s="434" t="s">
        <v>80</v>
      </c>
      <c r="C31" s="435"/>
      <c r="D31" s="342"/>
      <c r="E31" s="343"/>
      <c r="F31" s="342"/>
      <c r="G31" s="343"/>
      <c r="H31" s="467"/>
      <c r="I31" s="468"/>
      <c r="J31" s="342"/>
      <c r="K31" s="343"/>
      <c r="L31" s="342"/>
      <c r="M31" s="343"/>
      <c r="N31" s="154"/>
      <c r="O31" s="2"/>
    </row>
    <row r="32" spans="1:36" ht="22.5" customHeight="1" x14ac:dyDescent="0.15">
      <c r="A32" s="70"/>
      <c r="B32" s="436"/>
      <c r="C32" s="437"/>
      <c r="D32" s="344" t="s">
        <v>577</v>
      </c>
      <c r="E32" s="345"/>
      <c r="F32" s="344" t="s">
        <v>577</v>
      </c>
      <c r="G32" s="345"/>
      <c r="H32" s="470">
        <f>G32-E32+1</f>
        <v>1</v>
      </c>
      <c r="I32" s="471"/>
      <c r="J32" s="344"/>
      <c r="K32" s="345"/>
      <c r="L32" s="344"/>
      <c r="M32" s="345"/>
      <c r="N32" s="154"/>
      <c r="O32" s="2"/>
    </row>
    <row r="33" spans="1:28" ht="6.75" customHeight="1" x14ac:dyDescent="0.15">
      <c r="A33" s="70"/>
      <c r="B33" s="434" t="s">
        <v>147</v>
      </c>
      <c r="C33" s="435"/>
      <c r="D33" s="342"/>
      <c r="E33" s="343"/>
      <c r="F33" s="342"/>
      <c r="G33" s="343"/>
      <c r="H33" s="467"/>
      <c r="I33" s="468"/>
      <c r="J33" s="342"/>
      <c r="K33" s="343"/>
      <c r="L33" s="342"/>
      <c r="M33" s="343"/>
      <c r="N33" s="154"/>
      <c r="O33" s="2"/>
    </row>
    <row r="34" spans="1:28" ht="22.5" customHeight="1" x14ac:dyDescent="0.15">
      <c r="A34" s="70"/>
      <c r="B34" s="436"/>
      <c r="C34" s="437"/>
      <c r="D34" s="344" t="s">
        <v>577</v>
      </c>
      <c r="E34" s="345"/>
      <c r="F34" s="344" t="s">
        <v>577</v>
      </c>
      <c r="G34" s="345"/>
      <c r="H34" s="470">
        <f>G34-E34+1</f>
        <v>1</v>
      </c>
      <c r="I34" s="471"/>
      <c r="J34" s="344"/>
      <c r="K34" s="345"/>
      <c r="L34" s="344"/>
      <c r="M34" s="345"/>
      <c r="N34" s="154"/>
      <c r="O34" s="2"/>
    </row>
    <row r="35" spans="1:28" ht="6.75" customHeight="1" x14ac:dyDescent="0.15">
      <c r="A35" s="70"/>
      <c r="B35" s="434" t="s">
        <v>148</v>
      </c>
      <c r="C35" s="435"/>
      <c r="D35" s="342"/>
      <c r="E35" s="343"/>
      <c r="F35" s="342"/>
      <c r="G35" s="343"/>
      <c r="H35" s="467"/>
      <c r="I35" s="513"/>
      <c r="J35" s="342"/>
      <c r="K35" s="343"/>
      <c r="L35" s="342"/>
      <c r="M35" s="343"/>
      <c r="N35" s="154"/>
      <c r="O35" s="2"/>
    </row>
    <row r="36" spans="1:28" ht="22.5" customHeight="1" x14ac:dyDescent="0.15">
      <c r="A36" s="70"/>
      <c r="B36" s="436"/>
      <c r="C36" s="437"/>
      <c r="D36" s="344" t="s">
        <v>577</v>
      </c>
      <c r="E36" s="345"/>
      <c r="F36" s="344" t="s">
        <v>577</v>
      </c>
      <c r="G36" s="345"/>
      <c r="H36" s="470">
        <f>G36-E36+1</f>
        <v>1</v>
      </c>
      <c r="I36" s="471"/>
      <c r="J36" s="344"/>
      <c r="K36" s="345"/>
      <c r="L36" s="344"/>
      <c r="M36" s="345"/>
      <c r="N36" s="154"/>
      <c r="O36" s="2"/>
    </row>
    <row r="37" spans="1:28" ht="9" customHeight="1" x14ac:dyDescent="0.15">
      <c r="A37" s="70"/>
      <c r="B37" s="434" t="s">
        <v>81</v>
      </c>
      <c r="C37" s="435"/>
      <c r="D37" s="346"/>
      <c r="E37" s="347"/>
      <c r="F37" s="346"/>
      <c r="G37" s="347"/>
      <c r="H37" s="422"/>
      <c r="I37" s="423"/>
      <c r="J37" s="346"/>
      <c r="K37" s="347"/>
      <c r="L37" s="346"/>
      <c r="M37" s="347"/>
      <c r="N37" s="154"/>
      <c r="O37" s="2"/>
    </row>
    <row r="38" spans="1:28" ht="22.5" customHeight="1" x14ac:dyDescent="0.15">
      <c r="A38" s="70"/>
      <c r="B38" s="436"/>
      <c r="C38" s="437"/>
      <c r="D38" s="348"/>
      <c r="E38" s="349"/>
      <c r="F38" s="348"/>
      <c r="G38" s="349"/>
      <c r="H38" s="504">
        <v>0</v>
      </c>
      <c r="I38" s="505"/>
      <c r="J38" s="348"/>
      <c r="K38" s="349"/>
      <c r="L38" s="348"/>
      <c r="M38" s="349"/>
      <c r="N38" s="154"/>
      <c r="O38" s="2"/>
    </row>
    <row r="39" spans="1:28" ht="9" customHeight="1" x14ac:dyDescent="0.15">
      <c r="A39" s="70"/>
      <c r="B39" s="434" t="s">
        <v>82</v>
      </c>
      <c r="C39" s="435"/>
      <c r="D39" s="346"/>
      <c r="E39" s="347"/>
      <c r="F39" s="346"/>
      <c r="G39" s="347"/>
      <c r="H39" s="422"/>
      <c r="I39" s="423"/>
      <c r="J39" s="346"/>
      <c r="K39" s="347"/>
      <c r="L39" s="346"/>
      <c r="M39" s="347"/>
      <c r="N39" s="154"/>
      <c r="O39" s="2"/>
    </row>
    <row r="40" spans="1:28" ht="22.5" customHeight="1" x14ac:dyDescent="0.15">
      <c r="A40" s="70"/>
      <c r="B40" s="436"/>
      <c r="C40" s="437"/>
      <c r="D40" s="348"/>
      <c r="E40" s="349"/>
      <c r="F40" s="348"/>
      <c r="G40" s="349"/>
      <c r="H40" s="504">
        <v>0</v>
      </c>
      <c r="I40" s="505"/>
      <c r="J40" s="348"/>
      <c r="K40" s="349"/>
      <c r="L40" s="348"/>
      <c r="M40" s="349"/>
      <c r="N40" s="154"/>
      <c r="O40" s="2"/>
    </row>
    <row r="41" spans="1:28" s="20" customFormat="1" ht="22.5" customHeight="1" x14ac:dyDescent="0.15">
      <c r="A41" s="111"/>
      <c r="B41" s="57" t="s">
        <v>506</v>
      </c>
      <c r="N41" s="71"/>
      <c r="O41" s="71"/>
      <c r="P41" s="21"/>
      <c r="Q41" s="21"/>
      <c r="R41" s="22"/>
      <c r="S41" s="21"/>
      <c r="T41" s="21"/>
      <c r="U41" s="21"/>
      <c r="V41" s="21"/>
      <c r="W41" s="21"/>
      <c r="Z41" s="21"/>
      <c r="AA41" s="21"/>
      <c r="AB41" s="21"/>
    </row>
    <row r="42" spans="1:28" ht="21" customHeight="1" x14ac:dyDescent="0.15">
      <c r="A42" s="72"/>
      <c r="B42" s="454" t="s">
        <v>194</v>
      </c>
      <c r="C42" s="455"/>
      <c r="D42" s="123"/>
      <c r="E42" s="54"/>
      <c r="F42" s="54"/>
      <c r="G42" s="54"/>
      <c r="H42" s="54"/>
      <c r="I42" s="54"/>
      <c r="J42" s="54"/>
      <c r="K42" s="29"/>
      <c r="L42" s="538" t="s">
        <v>69</v>
      </c>
      <c r="M42" s="539"/>
      <c r="N42" s="499" t="s">
        <v>133</v>
      </c>
      <c r="O42" s="501" t="s">
        <v>518</v>
      </c>
    </row>
    <row r="43" spans="1:28" ht="21" customHeight="1" x14ac:dyDescent="0.15">
      <c r="A43" s="72"/>
      <c r="B43" s="456"/>
      <c r="C43" s="457"/>
      <c r="D43" s="427" t="s">
        <v>24</v>
      </c>
      <c r="E43" s="428"/>
      <c r="F43" s="427" t="s">
        <v>28</v>
      </c>
      <c r="G43" s="428"/>
      <c r="H43" s="427" t="s">
        <v>27</v>
      </c>
      <c r="I43" s="428"/>
      <c r="J43" s="427" t="s">
        <v>83</v>
      </c>
      <c r="K43" s="428"/>
      <c r="L43" s="540"/>
      <c r="M43" s="541"/>
      <c r="N43" s="500"/>
      <c r="O43" s="502"/>
    </row>
    <row r="44" spans="1:28" ht="9" customHeight="1" x14ac:dyDescent="0.15">
      <c r="A44" s="72"/>
      <c r="B44" s="53"/>
      <c r="C44" s="515" t="s">
        <v>135</v>
      </c>
      <c r="D44" s="526"/>
      <c r="E44" s="527"/>
      <c r="F44" s="526"/>
      <c r="G44" s="527"/>
      <c r="H44" s="526"/>
      <c r="I44" s="527"/>
      <c r="J44" s="519"/>
      <c r="K44" s="520"/>
      <c r="L44" s="523">
        <f>SUM(D44:H44)</f>
        <v>0</v>
      </c>
      <c r="M44" s="544"/>
      <c r="N44" s="204"/>
      <c r="O44" s="207"/>
    </row>
    <row r="45" spans="1:28" ht="22.5" customHeight="1" x14ac:dyDescent="0.15">
      <c r="A45" s="72"/>
      <c r="B45" s="53"/>
      <c r="C45" s="516"/>
      <c r="D45" s="517"/>
      <c r="E45" s="518"/>
      <c r="F45" s="517"/>
      <c r="G45" s="518"/>
      <c r="H45" s="517"/>
      <c r="I45" s="518"/>
      <c r="J45" s="521"/>
      <c r="K45" s="522"/>
      <c r="L45" s="463">
        <f>SUM(D45:I45)</f>
        <v>0</v>
      </c>
      <c r="M45" s="464"/>
      <c r="N45" s="205"/>
      <c r="O45" s="328">
        <f>SUM(活動計画書!I16,活動計画書!I34,加算措置!I9,加算措置!I34,加算措置!I65)+IF(加算措置!I70="○",'様式1-3号'!N65:Q65,0)+IF(加算措置!I71="○",加算措置!M71,0)+IF(加算措置!I72="○",加算措置!M72,0)</f>
        <v>0</v>
      </c>
    </row>
    <row r="46" spans="1:28" ht="9" customHeight="1" x14ac:dyDescent="0.15">
      <c r="A46" s="72"/>
      <c r="B46" s="53"/>
      <c r="C46" s="533" t="s">
        <v>134</v>
      </c>
      <c r="D46" s="523"/>
      <c r="E46" s="528"/>
      <c r="F46" s="523"/>
      <c r="G46" s="528"/>
      <c r="H46" s="523"/>
      <c r="I46" s="528"/>
      <c r="J46" s="523"/>
      <c r="K46" s="528"/>
      <c r="L46" s="523">
        <f>SUM(D46:K46)</f>
        <v>0</v>
      </c>
      <c r="M46" s="544"/>
      <c r="N46" s="206"/>
      <c r="O46" s="208"/>
    </row>
    <row r="47" spans="1:28" ht="22.5" customHeight="1" x14ac:dyDescent="0.15">
      <c r="A47" s="72"/>
      <c r="B47" s="53"/>
      <c r="C47" s="534"/>
      <c r="D47" s="531">
        <v>0</v>
      </c>
      <c r="E47" s="532"/>
      <c r="F47" s="531">
        <v>0</v>
      </c>
      <c r="G47" s="532"/>
      <c r="H47" s="531">
        <v>0</v>
      </c>
      <c r="I47" s="532"/>
      <c r="J47" s="531">
        <v>0</v>
      </c>
      <c r="K47" s="532"/>
      <c r="L47" s="542">
        <f>SUM(D47:J47)</f>
        <v>0</v>
      </c>
      <c r="M47" s="543"/>
      <c r="N47" s="529">
        <v>0</v>
      </c>
      <c r="O47" s="551">
        <v>0</v>
      </c>
    </row>
    <row r="48" spans="1:28" ht="9" customHeight="1" x14ac:dyDescent="0.15">
      <c r="A48" s="72"/>
      <c r="B48" s="155"/>
      <c r="C48" s="534"/>
      <c r="D48" s="546" t="s">
        <v>84</v>
      </c>
      <c r="E48" s="162"/>
      <c r="F48" s="548" t="s">
        <v>84</v>
      </c>
      <c r="G48" s="162"/>
      <c r="H48" s="548" t="s">
        <v>84</v>
      </c>
      <c r="I48" s="162"/>
      <c r="J48" s="548" t="s">
        <v>84</v>
      </c>
      <c r="K48" s="162"/>
      <c r="L48" s="542"/>
      <c r="M48" s="543"/>
      <c r="N48" s="529"/>
      <c r="O48" s="551"/>
    </row>
    <row r="49" spans="1:36" ht="22.5" customHeight="1" x14ac:dyDescent="0.15">
      <c r="A49" s="72"/>
      <c r="B49" s="152"/>
      <c r="C49" s="535"/>
      <c r="D49" s="547"/>
      <c r="E49" s="161"/>
      <c r="F49" s="549"/>
      <c r="G49" s="161"/>
      <c r="H49" s="549"/>
      <c r="I49" s="161"/>
      <c r="J49" s="549"/>
      <c r="K49" s="161"/>
      <c r="L49" s="463"/>
      <c r="M49" s="464"/>
      <c r="N49" s="530"/>
      <c r="O49" s="552"/>
    </row>
    <row r="50" spans="1:36" ht="10.5" customHeight="1" x14ac:dyDescent="0.15">
      <c r="A50" s="72"/>
      <c r="B50" s="447" t="s">
        <v>85</v>
      </c>
      <c r="C50" s="449" t="s">
        <v>141</v>
      </c>
      <c r="D50" s="523">
        <v>0</v>
      </c>
      <c r="E50" s="524"/>
      <c r="F50" s="524"/>
      <c r="G50" s="524"/>
      <c r="H50" s="524"/>
      <c r="I50" s="524"/>
      <c r="J50" s="524"/>
      <c r="K50" s="524"/>
      <c r="L50" s="524"/>
      <c r="M50" s="524"/>
      <c r="N50" s="525"/>
      <c r="O50" s="208"/>
      <c r="P50" s="12"/>
      <c r="Q50" s="12"/>
      <c r="R50" s="12"/>
      <c r="S50" s="12"/>
      <c r="T50" s="12"/>
      <c r="U50" s="12"/>
      <c r="V50" s="12"/>
      <c r="W50" s="12"/>
      <c r="X50" s="12"/>
      <c r="Y50" s="12"/>
      <c r="Z50" s="12"/>
      <c r="AA50" s="12"/>
      <c r="AB50" s="12"/>
      <c r="AC50" s="12"/>
      <c r="AD50" s="12"/>
      <c r="AE50" s="12"/>
      <c r="AF50" s="12"/>
      <c r="AG50" s="12"/>
      <c r="AH50" s="12"/>
      <c r="AI50" s="12"/>
      <c r="AJ50" s="12"/>
    </row>
    <row r="51" spans="1:36" ht="24" customHeight="1" x14ac:dyDescent="0.15">
      <c r="A51" s="72"/>
      <c r="B51" s="448"/>
      <c r="C51" s="450"/>
      <c r="D51" s="451">
        <v>0</v>
      </c>
      <c r="E51" s="452"/>
      <c r="F51" s="452"/>
      <c r="G51" s="452"/>
      <c r="H51" s="452"/>
      <c r="I51" s="452"/>
      <c r="J51" s="452"/>
      <c r="K51" s="452"/>
      <c r="L51" s="452"/>
      <c r="M51" s="452"/>
      <c r="N51" s="453"/>
      <c r="O51" s="209">
        <v>0</v>
      </c>
      <c r="P51" s="12"/>
      <c r="Q51" s="12"/>
      <c r="R51" s="12"/>
      <c r="S51" s="12"/>
      <c r="T51" s="12"/>
      <c r="U51" s="12"/>
      <c r="V51" s="12"/>
      <c r="W51" s="12"/>
      <c r="X51" s="12"/>
      <c r="Y51" s="12"/>
      <c r="Z51" s="12"/>
      <c r="AA51" s="12"/>
      <c r="AB51" s="12"/>
      <c r="AC51" s="12"/>
      <c r="AD51" s="12"/>
      <c r="AE51" s="12"/>
      <c r="AF51" s="12"/>
      <c r="AG51" s="12"/>
      <c r="AH51" s="12"/>
      <c r="AI51" s="12"/>
      <c r="AJ51" s="12"/>
    </row>
    <row r="52" spans="1:36" ht="41.25" customHeight="1" x14ac:dyDescent="0.15">
      <c r="A52" s="72"/>
      <c r="B52" s="420" t="s">
        <v>504</v>
      </c>
      <c r="C52" s="420"/>
      <c r="D52" s="420"/>
      <c r="E52" s="420"/>
      <c r="F52" s="420"/>
      <c r="G52" s="420"/>
      <c r="H52" s="420"/>
      <c r="I52" s="420"/>
      <c r="J52" s="420"/>
      <c r="K52" s="420"/>
      <c r="L52" s="420"/>
      <c r="M52" s="420"/>
      <c r="N52" s="420"/>
      <c r="O52" s="420"/>
      <c r="P52" s="23"/>
      <c r="Q52" s="23"/>
      <c r="R52" s="23"/>
      <c r="S52" s="23"/>
      <c r="T52" s="23"/>
      <c r="U52" s="23"/>
      <c r="V52" s="23"/>
      <c r="W52" s="23"/>
      <c r="X52" s="23"/>
      <c r="Y52" s="23"/>
      <c r="Z52" s="23"/>
      <c r="AA52" s="23"/>
      <c r="AB52" s="23"/>
      <c r="AC52" s="23"/>
      <c r="AD52" s="23"/>
      <c r="AE52" s="23"/>
      <c r="AF52" s="23"/>
      <c r="AG52" s="23"/>
      <c r="AH52" s="23"/>
      <c r="AI52" s="23"/>
    </row>
    <row r="53" spans="1:36" s="9" customFormat="1" ht="23.25" customHeight="1" x14ac:dyDescent="0.15">
      <c r="A53" s="73"/>
      <c r="B53" s="488" t="s">
        <v>86</v>
      </c>
      <c r="C53" s="489"/>
      <c r="D53" s="489"/>
      <c r="E53" s="490"/>
      <c r="F53" s="421" t="s">
        <v>1</v>
      </c>
      <c r="G53" s="421"/>
      <c r="H53" s="421" t="s">
        <v>2</v>
      </c>
      <c r="I53" s="421"/>
      <c r="J53" s="461" t="s">
        <v>3</v>
      </c>
      <c r="K53" s="462"/>
      <c r="L53" s="192"/>
      <c r="O53" s="545" t="s">
        <v>519</v>
      </c>
    </row>
    <row r="54" spans="1:36" s="9" customFormat="1" ht="9" customHeight="1" x14ac:dyDescent="0.15">
      <c r="A54" s="73"/>
      <c r="B54" s="491"/>
      <c r="C54" s="492"/>
      <c r="D54" s="492"/>
      <c r="E54" s="493"/>
      <c r="F54" s="466"/>
      <c r="G54" s="466"/>
      <c r="H54" s="466"/>
      <c r="I54" s="466"/>
      <c r="J54" s="445"/>
      <c r="K54" s="445"/>
      <c r="L54" s="350"/>
      <c r="O54" s="545"/>
    </row>
    <row r="55" spans="1:36" s="9" customFormat="1" ht="22.5" customHeight="1" x14ac:dyDescent="0.15">
      <c r="A55" s="73"/>
      <c r="B55" s="491"/>
      <c r="C55" s="492"/>
      <c r="D55" s="492"/>
      <c r="E55" s="493"/>
      <c r="F55" s="550"/>
      <c r="G55" s="444"/>
      <c r="H55" s="446"/>
      <c r="I55" s="446"/>
      <c r="J55" s="486"/>
      <c r="K55" s="487"/>
      <c r="L55" s="351"/>
      <c r="O55" s="545"/>
    </row>
    <row r="56" spans="1:36" s="9" customFormat="1" ht="9" customHeight="1" x14ac:dyDescent="0.15">
      <c r="A56" s="73"/>
      <c r="B56" s="151"/>
      <c r="C56" s="438" t="s">
        <v>325</v>
      </c>
      <c r="D56" s="439"/>
      <c r="E56" s="440"/>
      <c r="F56" s="419"/>
      <c r="G56" s="419"/>
      <c r="H56" s="419"/>
      <c r="I56" s="419"/>
      <c r="J56" s="485"/>
      <c r="K56" s="485"/>
      <c r="L56" s="352"/>
      <c r="O56" s="335"/>
    </row>
    <row r="57" spans="1:36" s="9" customFormat="1" ht="22.5" customHeight="1" x14ac:dyDescent="0.15">
      <c r="A57" s="73"/>
      <c r="B57" s="30"/>
      <c r="C57" s="441"/>
      <c r="D57" s="442"/>
      <c r="E57" s="443"/>
      <c r="F57" s="444"/>
      <c r="G57" s="444"/>
      <c r="H57" s="446"/>
      <c r="I57" s="446"/>
      <c r="J57" s="486"/>
      <c r="K57" s="487"/>
      <c r="L57" s="351"/>
      <c r="O57" s="336">
        <f>活動計画書!I46</f>
        <v>0</v>
      </c>
    </row>
    <row r="58" spans="1:36" s="9" customFormat="1" ht="18" customHeight="1" x14ac:dyDescent="0.15">
      <c r="A58" s="73"/>
      <c r="B58" s="514" t="s">
        <v>336</v>
      </c>
      <c r="C58" s="514"/>
      <c r="D58" s="514"/>
      <c r="E58" s="514"/>
      <c r="F58" s="514"/>
      <c r="G58" s="514"/>
      <c r="H58" s="514"/>
      <c r="I58" s="514"/>
      <c r="J58" s="514"/>
      <c r="K58" s="514"/>
      <c r="L58" s="514"/>
      <c r="M58" s="514"/>
      <c r="N58" s="514"/>
      <c r="O58" s="514"/>
    </row>
    <row r="59" spans="1:36" s="24" customFormat="1" ht="28.5" customHeight="1" x14ac:dyDescent="0.15">
      <c r="B59" s="20" t="s">
        <v>507</v>
      </c>
    </row>
    <row r="60" spans="1:36" s="34" customFormat="1" ht="21" customHeight="1" x14ac:dyDescent="0.15">
      <c r="A60" s="194"/>
      <c r="B60" s="322" t="s">
        <v>87</v>
      </c>
      <c r="E60" s="74"/>
    </row>
    <row r="61" spans="1:36" s="24" customFormat="1" ht="24.75" customHeight="1" x14ac:dyDescent="0.15">
      <c r="B61" s="20" t="s">
        <v>508</v>
      </c>
    </row>
    <row r="62" spans="1:36" s="24" customFormat="1" ht="31.5" customHeight="1" x14ac:dyDescent="0.15">
      <c r="A62" s="194"/>
      <c r="B62" s="415" t="s">
        <v>510</v>
      </c>
      <c r="C62" s="415"/>
      <c r="D62" s="415"/>
      <c r="E62" s="415"/>
      <c r="F62" s="415"/>
      <c r="G62" s="415"/>
      <c r="H62" s="415"/>
      <c r="I62" s="415"/>
      <c r="J62" s="415"/>
      <c r="K62" s="415"/>
      <c r="L62" s="415"/>
      <c r="M62" s="415"/>
      <c r="N62" s="415"/>
      <c r="O62" s="415"/>
    </row>
    <row r="63" spans="1:36" s="24" customFormat="1" ht="27.75" customHeight="1" x14ac:dyDescent="0.15">
      <c r="B63" s="20" t="s">
        <v>509</v>
      </c>
      <c r="D63" s="20"/>
      <c r="E63" s="20"/>
      <c r="F63" s="20"/>
      <c r="G63" s="20"/>
      <c r="H63" s="20"/>
      <c r="I63" s="20"/>
      <c r="J63" s="20"/>
      <c r="K63" s="20"/>
      <c r="L63" s="20"/>
      <c r="M63" s="20"/>
    </row>
    <row r="64" spans="1:36" s="24" customFormat="1" ht="30" customHeight="1" x14ac:dyDescent="0.15">
      <c r="B64" s="461" t="s">
        <v>88</v>
      </c>
      <c r="C64" s="462"/>
      <c r="D64" s="424" t="s">
        <v>136</v>
      </c>
      <c r="E64" s="425"/>
      <c r="F64" s="425"/>
      <c r="G64" s="425"/>
      <c r="H64" s="426"/>
    </row>
    <row r="65" spans="2:35" s="24" customFormat="1" ht="9" customHeight="1" x14ac:dyDescent="0.15">
      <c r="B65" s="429">
        <f>L44+L46-D65</f>
        <v>0</v>
      </c>
      <c r="C65" s="430"/>
      <c r="D65" s="431"/>
      <c r="E65" s="432"/>
      <c r="F65" s="432"/>
      <c r="G65" s="432"/>
      <c r="H65" s="433"/>
    </row>
    <row r="66" spans="2:35" s="24" customFormat="1" ht="22.5" customHeight="1" x14ac:dyDescent="0.15">
      <c r="B66" s="463">
        <f>L45+L47-D66</f>
        <v>0</v>
      </c>
      <c r="C66" s="464"/>
      <c r="D66" s="416">
        <v>0</v>
      </c>
      <c r="E66" s="417"/>
      <c r="F66" s="417"/>
      <c r="G66" s="417"/>
      <c r="H66" s="418"/>
      <c r="I66" s="25"/>
      <c r="J66" s="25"/>
      <c r="K66" s="25"/>
      <c r="L66" s="25"/>
      <c r="M66" s="25"/>
      <c r="N66" s="25"/>
      <c r="O66" s="25"/>
      <c r="P66" s="25"/>
      <c r="Q66" s="25"/>
      <c r="R66" s="25"/>
      <c r="S66" s="25"/>
      <c r="T66" s="25"/>
      <c r="U66" s="25"/>
      <c r="V66" s="25"/>
      <c r="W66" s="25"/>
    </row>
    <row r="67" spans="2:35" s="24" customFormat="1" ht="15" customHeight="1" x14ac:dyDescent="0.15">
      <c r="B67" s="465" t="s">
        <v>143</v>
      </c>
      <c r="C67" s="465"/>
      <c r="D67" s="465"/>
      <c r="E67" s="465"/>
      <c r="F67" s="465"/>
      <c r="G67" s="465"/>
      <c r="H67" s="465"/>
      <c r="I67" s="465"/>
      <c r="J67" s="465"/>
      <c r="K67" s="465"/>
      <c r="L67" s="465"/>
      <c r="M67" s="465"/>
      <c r="N67" s="465"/>
      <c r="O67" s="465"/>
      <c r="P67" s="25"/>
      <c r="Q67" s="25"/>
      <c r="R67" s="25"/>
      <c r="S67" s="25"/>
      <c r="T67" s="25"/>
      <c r="U67" s="25"/>
      <c r="V67" s="25"/>
      <c r="W67" s="25"/>
      <c r="X67" s="25"/>
      <c r="Y67" s="25"/>
      <c r="Z67" s="25"/>
      <c r="AA67" s="25"/>
      <c r="AB67" s="25"/>
      <c r="AC67" s="25"/>
      <c r="AD67" s="25"/>
      <c r="AE67" s="25"/>
      <c r="AF67" s="25"/>
      <c r="AG67" s="25"/>
      <c r="AH67" s="25"/>
      <c r="AI67" s="25"/>
    </row>
    <row r="68" spans="2:35" s="24" customFormat="1" ht="27.75" customHeight="1" x14ac:dyDescent="0.15">
      <c r="B68" s="458" t="s">
        <v>144</v>
      </c>
      <c r="C68" s="458"/>
      <c r="D68" s="458"/>
      <c r="E68" s="458"/>
      <c r="F68" s="458"/>
      <c r="G68" s="458"/>
      <c r="H68" s="458"/>
      <c r="I68" s="458"/>
      <c r="J68" s="458"/>
      <c r="K68" s="458"/>
      <c r="L68" s="458"/>
      <c r="M68" s="458"/>
      <c r="N68" s="458"/>
      <c r="O68" s="458"/>
      <c r="P68" s="25"/>
      <c r="Q68" s="25"/>
      <c r="R68" s="25"/>
      <c r="S68" s="25"/>
      <c r="T68" s="25"/>
      <c r="U68" s="25"/>
      <c r="V68" s="25"/>
      <c r="W68" s="25"/>
      <c r="X68" s="25"/>
      <c r="Y68" s="25"/>
      <c r="Z68" s="25"/>
      <c r="AA68" s="25"/>
      <c r="AB68" s="25"/>
      <c r="AC68" s="25"/>
      <c r="AD68" s="25"/>
      <c r="AE68" s="25"/>
      <c r="AF68" s="25"/>
      <c r="AG68" s="25"/>
      <c r="AH68" s="25"/>
      <c r="AI68" s="25"/>
    </row>
    <row r="69" spans="2:35" s="24" customFormat="1" ht="15" customHeight="1" x14ac:dyDescent="0.15">
      <c r="B69" s="75" t="s">
        <v>78</v>
      </c>
      <c r="C69" s="76"/>
      <c r="D69" s="76"/>
      <c r="E69" s="76"/>
      <c r="F69" s="76"/>
      <c r="G69" s="76"/>
      <c r="H69" s="76"/>
      <c r="I69" s="76"/>
      <c r="J69" s="76"/>
      <c r="K69" s="76"/>
      <c r="L69" s="76"/>
      <c r="M69" s="76"/>
      <c r="N69" s="76"/>
      <c r="O69" s="76"/>
    </row>
    <row r="70" spans="2:35" s="24" customFormat="1" ht="24.75" customHeight="1" x14ac:dyDescent="0.15">
      <c r="B70" s="458" t="s">
        <v>383</v>
      </c>
      <c r="C70" s="458"/>
      <c r="D70" s="458"/>
      <c r="E70" s="458"/>
      <c r="F70" s="458"/>
      <c r="G70" s="458"/>
      <c r="H70" s="458"/>
      <c r="I70" s="458"/>
      <c r="J70" s="458"/>
      <c r="K70" s="458"/>
      <c r="L70" s="458"/>
      <c r="M70" s="458"/>
      <c r="N70" s="458"/>
      <c r="O70" s="458"/>
      <c r="P70" s="25"/>
      <c r="Q70" s="25"/>
      <c r="R70" s="25"/>
      <c r="S70" s="25"/>
      <c r="T70" s="25"/>
      <c r="U70" s="25"/>
      <c r="V70" s="25"/>
      <c r="W70" s="25"/>
      <c r="X70" s="25"/>
      <c r="Y70" s="25"/>
      <c r="Z70" s="25"/>
      <c r="AA70" s="25"/>
      <c r="AB70" s="25"/>
      <c r="AC70" s="25"/>
      <c r="AD70" s="25"/>
      <c r="AE70" s="25"/>
      <c r="AF70" s="25"/>
      <c r="AG70" s="25"/>
      <c r="AH70" s="25"/>
      <c r="AI70" s="25"/>
    </row>
    <row r="107" spans="2:17" s="12" customFormat="1" ht="22.5" customHeight="1" x14ac:dyDescent="0.15">
      <c r="B107" s="28"/>
      <c r="C107" s="27"/>
      <c r="D107" s="21"/>
      <c r="E107" s="21"/>
      <c r="F107" s="21"/>
      <c r="G107" s="21"/>
      <c r="H107" s="21"/>
      <c r="I107" s="21"/>
      <c r="J107" s="21"/>
      <c r="K107" s="21"/>
      <c r="L107" s="21"/>
      <c r="M107" s="21"/>
      <c r="N107" s="21"/>
      <c r="O107" s="21"/>
      <c r="P107" s="21"/>
      <c r="Q107" s="21"/>
    </row>
    <row r="110" spans="2:17" ht="30" customHeight="1" x14ac:dyDescent="0.15"/>
    <row r="322" ht="65.25" customHeight="1" x14ac:dyDescent="0.15"/>
  </sheetData>
  <mergeCells count="111">
    <mergeCell ref="L30:M30"/>
    <mergeCell ref="L42:M43"/>
    <mergeCell ref="L47:M49"/>
    <mergeCell ref="L46:M46"/>
    <mergeCell ref="L45:M45"/>
    <mergeCell ref="L44:M44"/>
    <mergeCell ref="O53:O55"/>
    <mergeCell ref="D48:D49"/>
    <mergeCell ref="F48:F49"/>
    <mergeCell ref="H48:H49"/>
    <mergeCell ref="J48:J49"/>
    <mergeCell ref="F55:G55"/>
    <mergeCell ref="H46:I46"/>
    <mergeCell ref="J46:K46"/>
    <mergeCell ref="J53:K53"/>
    <mergeCell ref="F54:G54"/>
    <mergeCell ref="O47:O49"/>
    <mergeCell ref="H36:I36"/>
    <mergeCell ref="H33:I33"/>
    <mergeCell ref="J47:K47"/>
    <mergeCell ref="B35:C36"/>
    <mergeCell ref="H35:I35"/>
    <mergeCell ref="B58:O58"/>
    <mergeCell ref="C44:C45"/>
    <mergeCell ref="D45:E45"/>
    <mergeCell ref="F45:G45"/>
    <mergeCell ref="H45:I45"/>
    <mergeCell ref="J44:K45"/>
    <mergeCell ref="D50:N50"/>
    <mergeCell ref="D44:E44"/>
    <mergeCell ref="F44:G44"/>
    <mergeCell ref="H44:I44"/>
    <mergeCell ref="D46:E46"/>
    <mergeCell ref="F46:G46"/>
    <mergeCell ref="N47:N49"/>
    <mergeCell ref="D47:E47"/>
    <mergeCell ref="F47:G47"/>
    <mergeCell ref="H47:I47"/>
    <mergeCell ref="J57:K57"/>
    <mergeCell ref="C46:C49"/>
    <mergeCell ref="N2:O2"/>
    <mergeCell ref="D6:E6"/>
    <mergeCell ref="D7:E7"/>
    <mergeCell ref="D9:E9"/>
    <mergeCell ref="D10:E10"/>
    <mergeCell ref="F7:M7"/>
    <mergeCell ref="F6:M6"/>
    <mergeCell ref="F9:M9"/>
    <mergeCell ref="N42:N43"/>
    <mergeCell ref="O42:O43"/>
    <mergeCell ref="E16:O16"/>
    <mergeCell ref="C26:O26"/>
    <mergeCell ref="H38:I38"/>
    <mergeCell ref="H40:I40"/>
    <mergeCell ref="B33:C34"/>
    <mergeCell ref="H34:I34"/>
    <mergeCell ref="D13:E13"/>
    <mergeCell ref="E19:M19"/>
    <mergeCell ref="E20:M20"/>
    <mergeCell ref="E21:M21"/>
    <mergeCell ref="E22:M22"/>
    <mergeCell ref="D30:E30"/>
    <mergeCell ref="B39:C40"/>
    <mergeCell ref="H39:I39"/>
    <mergeCell ref="B70:O70"/>
    <mergeCell ref="B4:O4"/>
    <mergeCell ref="B64:C64"/>
    <mergeCell ref="B66:C66"/>
    <mergeCell ref="B67:O67"/>
    <mergeCell ref="B68:O68"/>
    <mergeCell ref="H54:I54"/>
    <mergeCell ref="H31:I31"/>
    <mergeCell ref="B28:O28"/>
    <mergeCell ref="B31:C32"/>
    <mergeCell ref="H32:I32"/>
    <mergeCell ref="F12:M12"/>
    <mergeCell ref="F13:M13"/>
    <mergeCell ref="D12:E12"/>
    <mergeCell ref="F30:G30"/>
    <mergeCell ref="H30:I30"/>
    <mergeCell ref="J30:K30"/>
    <mergeCell ref="B30:C30"/>
    <mergeCell ref="F56:G56"/>
    <mergeCell ref="J56:K56"/>
    <mergeCell ref="H55:I55"/>
    <mergeCell ref="J55:K55"/>
    <mergeCell ref="F10:K10"/>
    <mergeCell ref="B53:E55"/>
    <mergeCell ref="B62:O62"/>
    <mergeCell ref="D66:H66"/>
    <mergeCell ref="H56:I56"/>
    <mergeCell ref="B52:O52"/>
    <mergeCell ref="F53:G53"/>
    <mergeCell ref="H53:I53"/>
    <mergeCell ref="H37:I37"/>
    <mergeCell ref="D64:H64"/>
    <mergeCell ref="D43:E43"/>
    <mergeCell ref="F43:G43"/>
    <mergeCell ref="H43:I43"/>
    <mergeCell ref="J43:K43"/>
    <mergeCell ref="B65:C65"/>
    <mergeCell ref="D65:H65"/>
    <mergeCell ref="B37:C38"/>
    <mergeCell ref="C56:E57"/>
    <mergeCell ref="F57:G57"/>
    <mergeCell ref="J54:K54"/>
    <mergeCell ref="H57:I57"/>
    <mergeCell ref="B50:B51"/>
    <mergeCell ref="C50:C51"/>
    <mergeCell ref="D51:N51"/>
    <mergeCell ref="B42:C43"/>
  </mergeCells>
  <phoneticPr fontId="4"/>
  <dataValidations count="2">
    <dataValidation imeMode="off" allowBlank="1" showInputMessage="1" showErrorMessage="1" sqref="D44:I45 D66:H66 J56:L56 J54:L54 F54:I57 N44:O45 O56:O57"/>
    <dataValidation imeMode="hiragana" allowBlank="1" showInputMessage="1" showErrorMessage="1" sqref="F12:M12 F9:M9 F6:M6"/>
  </dataValidations>
  <printOptions horizontalCentered="1"/>
  <pageMargins left="0.59055118110236227" right="0.31496062992125984" top="0.55118110236220474" bottom="0.15748031496062992" header="0.31496062992125984" footer="0.31496062992125984"/>
  <pageSetup paperSize="9"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H3" sqref="H3"/>
    </sheetView>
  </sheetViews>
  <sheetFormatPr defaultColWidth="4.875" defaultRowHeight="18.75" x14ac:dyDescent="0.15"/>
  <cols>
    <col min="1" max="1" width="2.25" style="1" customWidth="1"/>
    <col min="2" max="2" width="4.125" style="1" customWidth="1"/>
    <col min="3" max="3" width="25.875" style="1" customWidth="1"/>
    <col min="4" max="4" width="4.875" style="1" customWidth="1"/>
    <col min="5" max="5" width="25.875" style="1" customWidth="1"/>
    <col min="6" max="6" width="4.875" style="1" customWidth="1"/>
    <col min="7" max="7" width="25.875" style="1" customWidth="1"/>
    <col min="8" max="8" width="34.375" style="1" customWidth="1"/>
    <col min="9" max="9" width="3.125" style="1" customWidth="1"/>
    <col min="10" max="247" width="9" style="1" customWidth="1"/>
    <col min="248" max="248" width="2.25" style="1" customWidth="1"/>
    <col min="249" max="249" width="4.875" style="1" customWidth="1"/>
    <col min="250" max="250" width="25.875" style="1" customWidth="1"/>
    <col min="251" max="251" width="4.875" style="1" customWidth="1"/>
    <col min="252" max="252" width="25.875" style="1" customWidth="1"/>
    <col min="253" max="253" width="4.875" style="1" customWidth="1"/>
    <col min="254" max="254" width="25.875" style="1" customWidth="1"/>
    <col min="255" max="16384" width="4.875" style="1"/>
  </cols>
  <sheetData>
    <row r="1" spans="2:8" x14ac:dyDescent="0.15">
      <c r="B1" s="1" t="s">
        <v>276</v>
      </c>
    </row>
    <row r="2" spans="2:8" ht="22.5" x14ac:dyDescent="0.15">
      <c r="B2" s="36" t="s">
        <v>89</v>
      </c>
      <c r="C2" s="37"/>
      <c r="D2" s="37"/>
      <c r="E2" s="37"/>
      <c r="F2" s="37"/>
      <c r="G2" s="37"/>
      <c r="H2" s="38" t="s">
        <v>90</v>
      </c>
    </row>
    <row r="3" spans="2:8" s="39" customFormat="1" ht="24" customHeight="1" x14ac:dyDescent="0.15">
      <c r="B3" s="365"/>
      <c r="C3" s="39" t="s">
        <v>91</v>
      </c>
      <c r="D3" s="366"/>
      <c r="E3" s="39" t="s">
        <v>92</v>
      </c>
      <c r="F3" s="366"/>
      <c r="G3" s="39" t="s">
        <v>93</v>
      </c>
      <c r="H3" s="367"/>
    </row>
    <row r="4" spans="2:8" s="44" customFormat="1" ht="14.25" customHeight="1" x14ac:dyDescent="0.15">
      <c r="B4" s="40"/>
      <c r="C4" s="41"/>
      <c r="D4" s="42"/>
      <c r="E4" s="41"/>
      <c r="F4" s="42"/>
      <c r="G4" s="41"/>
      <c r="H4" s="43"/>
    </row>
    <row r="5" spans="2:8" x14ac:dyDescent="0.15">
      <c r="B5" s="45"/>
      <c r="C5" s="46"/>
      <c r="D5" s="47"/>
      <c r="E5" s="47"/>
      <c r="F5" s="47"/>
      <c r="G5" s="47"/>
      <c r="H5" s="48"/>
    </row>
    <row r="6" spans="2:8" x14ac:dyDescent="0.15">
      <c r="B6" s="45"/>
      <c r="C6" s="49"/>
      <c r="D6" s="27"/>
      <c r="E6" s="27"/>
      <c r="F6" s="27"/>
      <c r="G6" s="27"/>
      <c r="H6" s="45"/>
    </row>
    <row r="7" spans="2:8" x14ac:dyDescent="0.15">
      <c r="B7" s="45"/>
      <c r="C7" s="49"/>
      <c r="D7" s="27"/>
      <c r="E7" s="27"/>
      <c r="F7" s="27"/>
      <c r="G7" s="27"/>
      <c r="H7" s="45"/>
    </row>
    <row r="8" spans="2:8" x14ac:dyDescent="0.15">
      <c r="B8" s="45"/>
      <c r="C8" s="49"/>
      <c r="D8" s="27"/>
      <c r="E8" s="27"/>
      <c r="F8" s="27"/>
      <c r="G8" s="27"/>
      <c r="H8" s="45"/>
    </row>
    <row r="9" spans="2:8" x14ac:dyDescent="0.15">
      <c r="B9" s="45"/>
      <c r="C9" s="49"/>
      <c r="D9" s="27"/>
      <c r="E9" s="27"/>
      <c r="F9" s="27"/>
      <c r="G9" s="27"/>
      <c r="H9" s="45"/>
    </row>
    <row r="10" spans="2:8" x14ac:dyDescent="0.15">
      <c r="B10" s="45"/>
      <c r="C10" s="49"/>
      <c r="D10" s="27"/>
      <c r="E10" s="27"/>
      <c r="F10" s="27"/>
      <c r="G10" s="27"/>
      <c r="H10" s="45"/>
    </row>
    <row r="11" spans="2:8" x14ac:dyDescent="0.15">
      <c r="B11" s="45"/>
      <c r="C11" s="49"/>
      <c r="D11" s="27"/>
      <c r="E11" s="27"/>
      <c r="F11" s="27"/>
      <c r="G11" s="27"/>
      <c r="H11" s="45"/>
    </row>
    <row r="12" spans="2:8" x14ac:dyDescent="0.15">
      <c r="B12" s="45"/>
      <c r="C12" s="49"/>
      <c r="D12" s="27"/>
      <c r="E12" s="27"/>
      <c r="F12" s="27"/>
      <c r="G12" s="27"/>
      <c r="H12" s="45"/>
    </row>
    <row r="13" spans="2:8" x14ac:dyDescent="0.15">
      <c r="B13" s="45"/>
      <c r="C13" s="49"/>
      <c r="D13" s="27"/>
      <c r="E13" s="27"/>
      <c r="F13" s="27"/>
      <c r="G13" s="27"/>
      <c r="H13" s="45"/>
    </row>
    <row r="14" spans="2:8" x14ac:dyDescent="0.15">
      <c r="B14" s="45"/>
      <c r="C14" s="49"/>
      <c r="D14" s="27"/>
      <c r="E14" s="27"/>
      <c r="F14" s="27"/>
      <c r="G14" s="27"/>
      <c r="H14" s="45"/>
    </row>
    <row r="15" spans="2:8" x14ac:dyDescent="0.15">
      <c r="B15" s="45"/>
      <c r="C15" s="49"/>
      <c r="D15" s="27"/>
      <c r="E15" s="27"/>
      <c r="F15" s="27"/>
      <c r="G15" s="27"/>
      <c r="H15" s="45"/>
    </row>
    <row r="16" spans="2:8" x14ac:dyDescent="0.15">
      <c r="B16" s="45"/>
      <c r="C16" s="49"/>
      <c r="D16" s="27"/>
      <c r="E16" s="27"/>
      <c r="F16" s="27"/>
      <c r="G16" s="27"/>
      <c r="H16" s="45"/>
    </row>
    <row r="17" spans="2:8" x14ac:dyDescent="0.15">
      <c r="B17" s="45"/>
      <c r="C17" s="49"/>
      <c r="D17" s="27"/>
      <c r="E17" s="27"/>
      <c r="F17" s="27"/>
      <c r="G17" s="27"/>
      <c r="H17" s="45"/>
    </row>
    <row r="18" spans="2:8" x14ac:dyDescent="0.15">
      <c r="B18" s="45"/>
      <c r="C18" s="49"/>
      <c r="D18" s="27"/>
      <c r="E18" s="27"/>
      <c r="F18" s="27"/>
      <c r="G18" s="27"/>
      <c r="H18" s="45"/>
    </row>
    <row r="19" spans="2:8" x14ac:dyDescent="0.15">
      <c r="B19" s="45"/>
      <c r="C19" s="49"/>
      <c r="D19" s="27"/>
      <c r="E19" s="27"/>
      <c r="F19" s="27"/>
      <c r="G19" s="27"/>
      <c r="H19" s="45"/>
    </row>
    <row r="20" spans="2:8" x14ac:dyDescent="0.15">
      <c r="B20" s="45"/>
      <c r="C20" s="49"/>
      <c r="D20" s="27"/>
      <c r="E20" s="27"/>
      <c r="F20" s="27"/>
      <c r="G20" s="27"/>
      <c r="H20" s="45"/>
    </row>
    <row r="21" spans="2:8" x14ac:dyDescent="0.15">
      <c r="B21" s="45"/>
      <c r="C21" s="49"/>
      <c r="D21" s="27"/>
      <c r="E21" s="27"/>
      <c r="F21" s="27"/>
      <c r="G21" s="27"/>
      <c r="H21" s="45"/>
    </row>
    <row r="22" spans="2:8" x14ac:dyDescent="0.15">
      <c r="B22" s="45"/>
      <c r="C22" s="49"/>
      <c r="D22" s="27"/>
      <c r="E22" s="27"/>
      <c r="F22" s="27"/>
      <c r="G22" s="27"/>
      <c r="H22" s="45"/>
    </row>
    <row r="23" spans="2:8" x14ac:dyDescent="0.15">
      <c r="B23" s="45"/>
      <c r="C23" s="49"/>
      <c r="D23" s="27"/>
      <c r="E23" s="27"/>
      <c r="F23" s="27"/>
      <c r="G23" s="27"/>
      <c r="H23" s="45"/>
    </row>
    <row r="24" spans="2:8" x14ac:dyDescent="0.15">
      <c r="B24" s="45"/>
      <c r="C24" s="49"/>
      <c r="D24" s="27"/>
      <c r="E24" s="27"/>
      <c r="F24" s="27"/>
      <c r="G24" s="27"/>
      <c r="H24" s="45"/>
    </row>
    <row r="25" spans="2:8" x14ac:dyDescent="0.15">
      <c r="B25" s="45"/>
      <c r="C25" s="49"/>
      <c r="D25" s="27"/>
      <c r="E25" s="27"/>
      <c r="F25" s="27"/>
      <c r="G25" s="27"/>
      <c r="H25" s="45"/>
    </row>
    <row r="26" spans="2:8" x14ac:dyDescent="0.15">
      <c r="B26" s="45"/>
      <c r="C26" s="49"/>
      <c r="D26" s="27"/>
      <c r="E26" s="27"/>
      <c r="F26" s="27"/>
      <c r="G26" s="27"/>
      <c r="H26" s="45"/>
    </row>
    <row r="27" spans="2:8" x14ac:dyDescent="0.15">
      <c r="B27" s="45"/>
      <c r="C27" s="49"/>
      <c r="D27" s="27"/>
      <c r="E27" s="27"/>
      <c r="F27" s="27"/>
      <c r="G27" s="27"/>
      <c r="H27" s="45"/>
    </row>
    <row r="28" spans="2:8" x14ac:dyDescent="0.15">
      <c r="B28" s="45"/>
      <c r="C28" s="49"/>
      <c r="D28" s="27"/>
      <c r="E28" s="27"/>
      <c r="F28" s="27"/>
      <c r="G28" s="27"/>
      <c r="H28" s="45"/>
    </row>
    <row r="29" spans="2:8" x14ac:dyDescent="0.15">
      <c r="B29" s="45"/>
      <c r="C29" s="49"/>
      <c r="D29" s="27"/>
      <c r="E29" s="27"/>
      <c r="F29" s="27"/>
      <c r="G29" s="27"/>
      <c r="H29" s="45"/>
    </row>
    <row r="30" spans="2:8" x14ac:dyDescent="0.15">
      <c r="B30" s="45"/>
      <c r="C30" s="49"/>
      <c r="D30" s="27"/>
      <c r="E30" s="27"/>
      <c r="F30" s="27"/>
      <c r="G30" s="27"/>
      <c r="H30" s="45"/>
    </row>
    <row r="31" spans="2:8" x14ac:dyDescent="0.15">
      <c r="B31" s="45"/>
      <c r="C31" s="50"/>
      <c r="D31" s="51"/>
      <c r="E31" s="51"/>
      <c r="F31" s="51"/>
      <c r="G31" s="51"/>
      <c r="H31" s="52"/>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view="pageBreakPreview" zoomScale="70" zoomScaleNormal="40" zoomScaleSheetLayoutView="70" zoomScalePageLayoutView="55" workbookViewId="0">
      <selection activeCell="F39" sqref="F39"/>
    </sheetView>
  </sheetViews>
  <sheetFormatPr defaultColWidth="5.625" defaultRowHeight="14.25" x14ac:dyDescent="0.15"/>
  <cols>
    <col min="1" max="1" width="3" style="370" customWidth="1"/>
    <col min="2" max="2" width="18.625" style="370" customWidth="1"/>
    <col min="3" max="3" width="22.25" style="370" customWidth="1"/>
    <col min="4" max="4" width="71.125" style="370" customWidth="1"/>
    <col min="5" max="5" width="5.5" style="370" customWidth="1"/>
    <col min="6" max="6" width="7" style="370" customWidth="1"/>
    <col min="7" max="7" width="15.125" style="370" customWidth="1"/>
    <col min="8" max="9" width="7.5" style="370" customWidth="1"/>
    <col min="10" max="10" width="5.625" style="370" customWidth="1"/>
    <col min="11" max="11" width="4.5" style="370" customWidth="1"/>
    <col min="12" max="12" width="19" style="370" customWidth="1"/>
    <col min="13" max="13" width="15.25" style="370" customWidth="1"/>
    <col min="14" max="14" width="5.625" style="370"/>
    <col min="15" max="25" width="7.375" style="370" bestFit="1" customWidth="1"/>
    <col min="26" max="266" width="5.625" style="370"/>
    <col min="267" max="268" width="7.5" style="370" customWidth="1"/>
    <col min="269" max="522" width="5.625" style="370"/>
    <col min="523" max="524" width="7.5" style="370" customWidth="1"/>
    <col min="525" max="778" width="5.625" style="370"/>
    <col min="779" max="780" width="7.5" style="370" customWidth="1"/>
    <col min="781" max="1034" width="5.625" style="370"/>
    <col min="1035" max="1036" width="7.5" style="370" customWidth="1"/>
    <col min="1037" max="1290" width="5.625" style="370"/>
    <col min="1291" max="1292" width="7.5" style="370" customWidth="1"/>
    <col min="1293" max="1546" width="5.625" style="370"/>
    <col min="1547" max="1548" width="7.5" style="370" customWidth="1"/>
    <col min="1549" max="1802" width="5.625" style="370"/>
    <col min="1803" max="1804" width="7.5" style="370" customWidth="1"/>
    <col min="1805" max="2058" width="5.625" style="370"/>
    <col min="2059" max="2060" width="7.5" style="370" customWidth="1"/>
    <col min="2061" max="2314" width="5.625" style="370"/>
    <col min="2315" max="2316" width="7.5" style="370" customWidth="1"/>
    <col min="2317" max="2570" width="5.625" style="370"/>
    <col min="2571" max="2572" width="7.5" style="370" customWidth="1"/>
    <col min="2573" max="2826" width="5.625" style="370"/>
    <col min="2827" max="2828" width="7.5" style="370" customWidth="1"/>
    <col min="2829" max="3082" width="5.625" style="370"/>
    <col min="3083" max="3084" width="7.5" style="370" customWidth="1"/>
    <col min="3085" max="3338" width="5.625" style="370"/>
    <col min="3339" max="3340" width="7.5" style="370" customWidth="1"/>
    <col min="3341" max="3594" width="5.625" style="370"/>
    <col min="3595" max="3596" width="7.5" style="370" customWidth="1"/>
    <col min="3597" max="3850" width="5.625" style="370"/>
    <col min="3851" max="3852" width="7.5" style="370" customWidth="1"/>
    <col min="3853" max="4106" width="5.625" style="370"/>
    <col min="4107" max="4108" width="7.5" style="370" customWidth="1"/>
    <col min="4109" max="4362" width="5.625" style="370"/>
    <col min="4363" max="4364" width="7.5" style="370" customWidth="1"/>
    <col min="4365" max="4618" width="5.625" style="370"/>
    <col min="4619" max="4620" width="7.5" style="370" customWidth="1"/>
    <col min="4621" max="4874" width="5.625" style="370"/>
    <col min="4875" max="4876" width="7.5" style="370" customWidth="1"/>
    <col min="4877" max="5130" width="5.625" style="370"/>
    <col min="5131" max="5132" width="7.5" style="370" customWidth="1"/>
    <col min="5133" max="5386" width="5.625" style="370"/>
    <col min="5387" max="5388" width="7.5" style="370" customWidth="1"/>
    <col min="5389" max="5642" width="5.625" style="370"/>
    <col min="5643" max="5644" width="7.5" style="370" customWidth="1"/>
    <col min="5645" max="5898" width="5.625" style="370"/>
    <col min="5899" max="5900" width="7.5" style="370" customWidth="1"/>
    <col min="5901" max="6154" width="5.625" style="370"/>
    <col min="6155" max="6156" width="7.5" style="370" customWidth="1"/>
    <col min="6157" max="6410" width="5.625" style="370"/>
    <col min="6411" max="6412" width="7.5" style="370" customWidth="1"/>
    <col min="6413" max="6666" width="5.625" style="370"/>
    <col min="6667" max="6668" width="7.5" style="370" customWidth="1"/>
    <col min="6669" max="6922" width="5.625" style="370"/>
    <col min="6923" max="6924" width="7.5" style="370" customWidth="1"/>
    <col min="6925" max="7178" width="5.625" style="370"/>
    <col min="7179" max="7180" width="7.5" style="370" customWidth="1"/>
    <col min="7181" max="7434" width="5.625" style="370"/>
    <col min="7435" max="7436" width="7.5" style="370" customWidth="1"/>
    <col min="7437" max="7690" width="5.625" style="370"/>
    <col min="7691" max="7692" width="7.5" style="370" customWidth="1"/>
    <col min="7693" max="7946" width="5.625" style="370"/>
    <col min="7947" max="7948" width="7.5" style="370" customWidth="1"/>
    <col min="7949" max="8202" width="5.625" style="370"/>
    <col min="8203" max="8204" width="7.5" style="370" customWidth="1"/>
    <col min="8205" max="8458" width="5.625" style="370"/>
    <col min="8459" max="8460" width="7.5" style="370" customWidth="1"/>
    <col min="8461" max="8714" width="5.625" style="370"/>
    <col min="8715" max="8716" width="7.5" style="370" customWidth="1"/>
    <col min="8717" max="8970" width="5.625" style="370"/>
    <col min="8971" max="8972" width="7.5" style="370" customWidth="1"/>
    <col min="8973" max="9226" width="5.625" style="370"/>
    <col min="9227" max="9228" width="7.5" style="370" customWidth="1"/>
    <col min="9229" max="9482" width="5.625" style="370"/>
    <col min="9483" max="9484" width="7.5" style="370" customWidth="1"/>
    <col min="9485" max="9738" width="5.625" style="370"/>
    <col min="9739" max="9740" width="7.5" style="370" customWidth="1"/>
    <col min="9741" max="9994" width="5.625" style="370"/>
    <col min="9995" max="9996" width="7.5" style="370" customWidth="1"/>
    <col min="9997" max="10250" width="5.625" style="370"/>
    <col min="10251" max="10252" width="7.5" style="370" customWidth="1"/>
    <col min="10253" max="10506" width="5.625" style="370"/>
    <col min="10507" max="10508" width="7.5" style="370" customWidth="1"/>
    <col min="10509" max="10762" width="5.625" style="370"/>
    <col min="10763" max="10764" width="7.5" style="370" customWidth="1"/>
    <col min="10765" max="11018" width="5.625" style="370"/>
    <col min="11019" max="11020" width="7.5" style="370" customWidth="1"/>
    <col min="11021" max="11274" width="5.625" style="370"/>
    <col min="11275" max="11276" width="7.5" style="370" customWidth="1"/>
    <col min="11277" max="11530" width="5.625" style="370"/>
    <col min="11531" max="11532" width="7.5" style="370" customWidth="1"/>
    <col min="11533" max="11786" width="5.625" style="370"/>
    <col min="11787" max="11788" width="7.5" style="370" customWidth="1"/>
    <col min="11789" max="12042" width="5.625" style="370"/>
    <col min="12043" max="12044" width="7.5" style="370" customWidth="1"/>
    <col min="12045" max="12298" width="5.625" style="370"/>
    <col min="12299" max="12300" width="7.5" style="370" customWidth="1"/>
    <col min="12301" max="12554" width="5.625" style="370"/>
    <col min="12555" max="12556" width="7.5" style="370" customWidth="1"/>
    <col min="12557" max="12810" width="5.625" style="370"/>
    <col min="12811" max="12812" width="7.5" style="370" customWidth="1"/>
    <col min="12813" max="13066" width="5.625" style="370"/>
    <col min="13067" max="13068" width="7.5" style="370" customWidth="1"/>
    <col min="13069" max="13322" width="5.625" style="370"/>
    <col min="13323" max="13324" width="7.5" style="370" customWidth="1"/>
    <col min="13325" max="13578" width="5.625" style="370"/>
    <col min="13579" max="13580" width="7.5" style="370" customWidth="1"/>
    <col min="13581" max="13834" width="5.625" style="370"/>
    <col min="13835" max="13836" width="7.5" style="370" customWidth="1"/>
    <col min="13837" max="14090" width="5.625" style="370"/>
    <col min="14091" max="14092" width="7.5" style="370" customWidth="1"/>
    <col min="14093" max="14346" width="5.625" style="370"/>
    <col min="14347" max="14348" width="7.5" style="370" customWidth="1"/>
    <col min="14349" max="14602" width="5.625" style="370"/>
    <col min="14603" max="14604" width="7.5" style="370" customWidth="1"/>
    <col min="14605" max="14858" width="5.625" style="370"/>
    <col min="14859" max="14860" width="7.5" style="370" customWidth="1"/>
    <col min="14861" max="15114" width="5.625" style="370"/>
    <col min="15115" max="15116" width="7.5" style="370" customWidth="1"/>
    <col min="15117" max="15370" width="5.625" style="370"/>
    <col min="15371" max="15372" width="7.5" style="370" customWidth="1"/>
    <col min="15373" max="15626" width="5.625" style="370"/>
    <col min="15627" max="15628" width="7.5" style="370" customWidth="1"/>
    <col min="15629" max="15882" width="5.625" style="370"/>
    <col min="15883" max="15884" width="7.5" style="370" customWidth="1"/>
    <col min="15885" max="16138" width="5.625" style="370"/>
    <col min="16139" max="16140" width="7.5" style="370" customWidth="1"/>
    <col min="16141" max="16384" width="5.625" style="370"/>
  </cols>
  <sheetData>
    <row r="1" spans="1:27" ht="36.75" customHeight="1" x14ac:dyDescent="0.15">
      <c r="A1" s="368"/>
      <c r="B1" s="369" t="s">
        <v>538</v>
      </c>
      <c r="C1" s="369"/>
      <c r="D1" s="369"/>
      <c r="E1" s="369"/>
      <c r="F1" s="369"/>
      <c r="G1" s="369"/>
      <c r="H1" s="369"/>
      <c r="I1" s="369"/>
      <c r="J1" s="369"/>
      <c r="K1" s="369"/>
      <c r="L1" s="369"/>
      <c r="M1" s="368"/>
    </row>
    <row r="2" spans="1:27" ht="28.5" customHeight="1" x14ac:dyDescent="0.15">
      <c r="B2" s="592" t="s">
        <v>156</v>
      </c>
      <c r="C2" s="592"/>
      <c r="D2" s="592"/>
      <c r="E2" s="592"/>
      <c r="F2" s="592"/>
      <c r="G2" s="592"/>
      <c r="H2" s="592"/>
      <c r="I2" s="592"/>
      <c r="J2" s="592"/>
      <c r="K2" s="592"/>
      <c r="L2" s="592"/>
      <c r="N2" s="395"/>
      <c r="O2" s="593"/>
      <c r="P2" s="593"/>
      <c r="Q2" s="593"/>
      <c r="R2" s="593"/>
      <c r="S2" s="593"/>
      <c r="T2" s="593"/>
      <c r="U2" s="593"/>
      <c r="V2" s="593"/>
      <c r="W2" s="593"/>
      <c r="X2" s="593"/>
      <c r="Y2" s="593"/>
      <c r="Z2" s="593"/>
      <c r="AA2" s="593"/>
    </row>
    <row r="3" spans="1:27" ht="28.5" customHeight="1" x14ac:dyDescent="0.15">
      <c r="B3" s="371"/>
      <c r="C3" s="371"/>
      <c r="D3" s="371"/>
      <c r="E3" s="371"/>
      <c r="F3" s="371"/>
      <c r="G3" s="371"/>
      <c r="H3" s="396"/>
      <c r="I3" s="396" t="s">
        <v>569</v>
      </c>
      <c r="J3" s="372"/>
      <c r="K3" s="371"/>
      <c r="L3" s="372"/>
      <c r="N3" s="395"/>
      <c r="O3" s="397"/>
      <c r="P3" s="397"/>
      <c r="Q3" s="397"/>
      <c r="R3" s="397"/>
      <c r="S3" s="397"/>
      <c r="T3" s="397"/>
      <c r="U3" s="397"/>
      <c r="V3" s="397"/>
      <c r="W3" s="397"/>
      <c r="X3" s="397"/>
      <c r="Y3" s="397"/>
      <c r="Z3" s="397"/>
      <c r="AA3" s="397"/>
    </row>
    <row r="4" spans="1:27" ht="52.5" customHeight="1" x14ac:dyDescent="0.15">
      <c r="B4" s="594" t="s">
        <v>539</v>
      </c>
      <c r="C4" s="596" t="s">
        <v>540</v>
      </c>
      <c r="D4" s="598" t="s">
        <v>541</v>
      </c>
      <c r="E4" s="560" t="s">
        <v>570</v>
      </c>
      <c r="F4" s="600"/>
      <c r="G4" s="560" t="s">
        <v>571</v>
      </c>
      <c r="H4" s="600"/>
      <c r="I4" s="600"/>
      <c r="J4" s="560" t="s">
        <v>572</v>
      </c>
      <c r="K4" s="600"/>
      <c r="L4" s="601"/>
      <c r="N4" s="373"/>
      <c r="O4" s="398"/>
      <c r="P4" s="398"/>
      <c r="Q4" s="398"/>
      <c r="R4" s="398"/>
      <c r="S4" s="398"/>
      <c r="T4" s="398"/>
      <c r="U4" s="398"/>
      <c r="V4" s="398"/>
      <c r="W4" s="398"/>
      <c r="X4" s="398"/>
      <c r="Y4" s="398"/>
      <c r="Z4" s="398"/>
      <c r="AA4" s="399"/>
    </row>
    <row r="5" spans="1:27" ht="73.150000000000006" customHeight="1" x14ac:dyDescent="0.5">
      <c r="B5" s="595"/>
      <c r="C5" s="597"/>
      <c r="D5" s="599"/>
      <c r="E5" s="374"/>
      <c r="F5" s="400" t="s">
        <v>542</v>
      </c>
      <c r="G5" s="401"/>
      <c r="H5" s="375" t="s">
        <v>543</v>
      </c>
      <c r="I5" s="375" t="s">
        <v>573</v>
      </c>
      <c r="J5" s="376"/>
      <c r="K5" s="602" t="s">
        <v>544</v>
      </c>
      <c r="L5" s="603"/>
      <c r="N5" s="395"/>
      <c r="O5" s="397"/>
      <c r="P5" s="397"/>
      <c r="Q5" s="397"/>
      <c r="R5" s="397"/>
      <c r="S5" s="397"/>
      <c r="T5" s="397"/>
      <c r="U5" s="397"/>
      <c r="V5" s="397"/>
      <c r="W5" s="397"/>
      <c r="X5" s="397"/>
      <c r="Y5" s="397"/>
      <c r="Z5" s="397"/>
      <c r="AA5" s="397"/>
    </row>
    <row r="6" spans="1:27" ht="24" customHeight="1" x14ac:dyDescent="0.15">
      <c r="B6" s="586"/>
      <c r="C6" s="586"/>
      <c r="D6" s="589"/>
      <c r="E6" s="573"/>
      <c r="F6" s="604"/>
      <c r="G6" s="579" t="s">
        <v>545</v>
      </c>
      <c r="H6" s="585"/>
      <c r="I6" s="585"/>
      <c r="J6" s="557"/>
      <c r="K6" s="560" t="s">
        <v>94</v>
      </c>
      <c r="L6" s="563" t="s">
        <v>546</v>
      </c>
    </row>
    <row r="7" spans="1:27" ht="24" customHeight="1" x14ac:dyDescent="0.15">
      <c r="B7" s="587"/>
      <c r="C7" s="587"/>
      <c r="D7" s="590"/>
      <c r="E7" s="574"/>
      <c r="F7" s="604"/>
      <c r="G7" s="580"/>
      <c r="H7" s="555"/>
      <c r="I7" s="555"/>
      <c r="J7" s="558"/>
      <c r="K7" s="561"/>
      <c r="L7" s="564"/>
    </row>
    <row r="8" spans="1:27" ht="24" customHeight="1" x14ac:dyDescent="0.15">
      <c r="B8" s="588"/>
      <c r="C8" s="588"/>
      <c r="D8" s="591"/>
      <c r="E8" s="575"/>
      <c r="F8" s="604"/>
      <c r="G8" s="581"/>
      <c r="H8" s="556"/>
      <c r="I8" s="556"/>
      <c r="J8" s="559"/>
      <c r="K8" s="562"/>
      <c r="L8" s="565"/>
    </row>
    <row r="9" spans="1:27" ht="24" customHeight="1" x14ac:dyDescent="0.15">
      <c r="B9" s="586"/>
      <c r="C9" s="586"/>
      <c r="D9" s="589"/>
      <c r="E9" s="573"/>
      <c r="F9" s="577"/>
      <c r="G9" s="582" t="s">
        <v>545</v>
      </c>
      <c r="H9" s="555"/>
      <c r="I9" s="555"/>
      <c r="J9" s="557"/>
      <c r="K9" s="560" t="s">
        <v>94</v>
      </c>
      <c r="L9" s="563" t="s">
        <v>546</v>
      </c>
    </row>
    <row r="10" spans="1:27" ht="24" customHeight="1" x14ac:dyDescent="0.15">
      <c r="B10" s="587"/>
      <c r="C10" s="587"/>
      <c r="D10" s="590"/>
      <c r="E10" s="574"/>
      <c r="F10" s="577"/>
      <c r="G10" s="583"/>
      <c r="H10" s="555"/>
      <c r="I10" s="555"/>
      <c r="J10" s="558"/>
      <c r="K10" s="561"/>
      <c r="L10" s="564"/>
    </row>
    <row r="11" spans="1:27" ht="24" customHeight="1" x14ac:dyDescent="0.15">
      <c r="B11" s="588"/>
      <c r="C11" s="588"/>
      <c r="D11" s="591"/>
      <c r="E11" s="575"/>
      <c r="F11" s="578"/>
      <c r="G11" s="584"/>
      <c r="H11" s="556"/>
      <c r="I11" s="556"/>
      <c r="J11" s="559"/>
      <c r="K11" s="562"/>
      <c r="L11" s="565"/>
    </row>
    <row r="12" spans="1:27" ht="24" customHeight="1" x14ac:dyDescent="0.15">
      <c r="B12" s="567"/>
      <c r="C12" s="567"/>
      <c r="D12" s="570"/>
      <c r="E12" s="573"/>
      <c r="F12" s="577"/>
      <c r="G12" s="582" t="s">
        <v>545</v>
      </c>
      <c r="H12" s="555"/>
      <c r="I12" s="555"/>
      <c r="J12" s="557"/>
      <c r="K12" s="560" t="s">
        <v>94</v>
      </c>
      <c r="L12" s="563" t="s">
        <v>546</v>
      </c>
    </row>
    <row r="13" spans="1:27" ht="24" customHeight="1" x14ac:dyDescent="0.15">
      <c r="B13" s="568"/>
      <c r="C13" s="568"/>
      <c r="D13" s="571"/>
      <c r="E13" s="574"/>
      <c r="F13" s="577"/>
      <c r="G13" s="583"/>
      <c r="H13" s="555"/>
      <c r="I13" s="555"/>
      <c r="J13" s="558"/>
      <c r="K13" s="561"/>
      <c r="L13" s="564"/>
    </row>
    <row r="14" spans="1:27" ht="24" customHeight="1" x14ac:dyDescent="0.15">
      <c r="B14" s="569"/>
      <c r="C14" s="569"/>
      <c r="D14" s="572"/>
      <c r="E14" s="575"/>
      <c r="F14" s="578"/>
      <c r="G14" s="584"/>
      <c r="H14" s="556"/>
      <c r="I14" s="556"/>
      <c r="J14" s="559"/>
      <c r="K14" s="562"/>
      <c r="L14" s="565"/>
    </row>
    <row r="15" spans="1:27" ht="24" customHeight="1" x14ac:dyDescent="0.15">
      <c r="B15" s="567"/>
      <c r="C15" s="567"/>
      <c r="D15" s="570"/>
      <c r="E15" s="573"/>
      <c r="F15" s="577"/>
      <c r="G15" s="582" t="s">
        <v>545</v>
      </c>
      <c r="H15" s="555"/>
      <c r="I15" s="555"/>
      <c r="J15" s="557"/>
      <c r="K15" s="560" t="s">
        <v>94</v>
      </c>
      <c r="L15" s="563" t="s">
        <v>546</v>
      </c>
    </row>
    <row r="16" spans="1:27" ht="24" customHeight="1" x14ac:dyDescent="0.15">
      <c r="B16" s="568"/>
      <c r="C16" s="568"/>
      <c r="D16" s="571"/>
      <c r="E16" s="574"/>
      <c r="F16" s="577"/>
      <c r="G16" s="583"/>
      <c r="H16" s="555"/>
      <c r="I16" s="555"/>
      <c r="J16" s="558"/>
      <c r="K16" s="561"/>
      <c r="L16" s="564"/>
    </row>
    <row r="17" spans="2:20" ht="24" customHeight="1" x14ac:dyDescent="0.15">
      <c r="B17" s="569"/>
      <c r="C17" s="569"/>
      <c r="D17" s="572"/>
      <c r="E17" s="575"/>
      <c r="F17" s="577"/>
      <c r="G17" s="584"/>
      <c r="H17" s="556"/>
      <c r="I17" s="556"/>
      <c r="J17" s="559"/>
      <c r="K17" s="562"/>
      <c r="L17" s="565"/>
    </row>
    <row r="18" spans="2:20" ht="24" customHeight="1" x14ac:dyDescent="0.15">
      <c r="B18" s="567"/>
      <c r="C18" s="567"/>
      <c r="D18" s="570"/>
      <c r="E18" s="573"/>
      <c r="F18" s="576"/>
      <c r="G18" s="579" t="s">
        <v>545</v>
      </c>
      <c r="H18" s="555"/>
      <c r="I18" s="555"/>
      <c r="J18" s="557"/>
      <c r="K18" s="560" t="s">
        <v>94</v>
      </c>
      <c r="L18" s="563" t="s">
        <v>546</v>
      </c>
    </row>
    <row r="19" spans="2:20" ht="24" customHeight="1" x14ac:dyDescent="0.15">
      <c r="B19" s="568"/>
      <c r="C19" s="568"/>
      <c r="D19" s="571"/>
      <c r="E19" s="574"/>
      <c r="F19" s="577"/>
      <c r="G19" s="580"/>
      <c r="H19" s="555"/>
      <c r="I19" s="555"/>
      <c r="J19" s="558"/>
      <c r="K19" s="561"/>
      <c r="L19" s="564"/>
    </row>
    <row r="20" spans="2:20" ht="24" customHeight="1" x14ac:dyDescent="0.15">
      <c r="B20" s="569"/>
      <c r="C20" s="569"/>
      <c r="D20" s="572"/>
      <c r="E20" s="575"/>
      <c r="F20" s="578"/>
      <c r="G20" s="581"/>
      <c r="H20" s="556"/>
      <c r="I20" s="556"/>
      <c r="J20" s="559"/>
      <c r="K20" s="562"/>
      <c r="L20" s="565"/>
    </row>
    <row r="21" spans="2:20" s="406" customFormat="1" ht="21.75" customHeight="1" x14ac:dyDescent="0.15">
      <c r="B21" s="402"/>
      <c r="C21" s="403"/>
      <c r="D21" s="404"/>
      <c r="E21" s="405"/>
      <c r="F21" s="405"/>
      <c r="G21" s="405"/>
      <c r="H21" s="405"/>
      <c r="I21" s="566"/>
      <c r="J21" s="566"/>
      <c r="K21" s="566"/>
      <c r="L21" s="566"/>
    </row>
    <row r="22" spans="2:20" s="406" customFormat="1" ht="28.5" customHeight="1" x14ac:dyDescent="0.15">
      <c r="B22" s="407"/>
      <c r="C22" s="407"/>
      <c r="D22" s="408"/>
      <c r="E22" s="408"/>
      <c r="F22" s="377"/>
      <c r="G22" s="377"/>
      <c r="H22" s="377"/>
      <c r="I22" s="377"/>
      <c r="J22" s="378"/>
      <c r="K22" s="378"/>
      <c r="L22" s="378"/>
      <c r="T22" s="409"/>
    </row>
    <row r="23" spans="2:20" s="409" customFormat="1" ht="42" customHeight="1" x14ac:dyDescent="0.15">
      <c r="B23" s="410"/>
      <c r="C23" s="410"/>
      <c r="D23" s="410"/>
      <c r="E23" s="410"/>
      <c r="F23" s="379"/>
      <c r="G23" s="379"/>
      <c r="H23" s="379"/>
      <c r="I23" s="379"/>
      <c r="J23" s="378"/>
      <c r="K23" s="378"/>
      <c r="L23" s="378"/>
      <c r="T23" s="406"/>
    </row>
    <row r="24" spans="2:20" s="409" customFormat="1" ht="42" customHeight="1" x14ac:dyDescent="0.15">
      <c r="B24" s="410"/>
      <c r="C24" s="410"/>
      <c r="D24" s="410"/>
      <c r="E24" s="410"/>
      <c r="F24" s="377"/>
      <c r="G24" s="377"/>
      <c r="H24" s="377"/>
      <c r="I24" s="377"/>
      <c r="J24" s="378"/>
      <c r="K24" s="378"/>
      <c r="L24" s="378"/>
      <c r="T24" s="406"/>
    </row>
    <row r="25" spans="2:20" s="406" customFormat="1" ht="42" customHeight="1" x14ac:dyDescent="0.15">
      <c r="B25" s="407"/>
      <c r="C25" s="407"/>
      <c r="D25" s="407"/>
      <c r="E25" s="407"/>
      <c r="F25" s="377"/>
      <c r="G25" s="377"/>
      <c r="H25" s="377"/>
      <c r="I25" s="377"/>
      <c r="J25" s="380"/>
      <c r="K25" s="380"/>
      <c r="L25" s="380"/>
    </row>
    <row r="26" spans="2:20" ht="42" customHeight="1" x14ac:dyDescent="0.15">
      <c r="B26" s="372"/>
      <c r="C26" s="372"/>
      <c r="D26" s="372"/>
      <c r="E26" s="372"/>
      <c r="F26" s="377"/>
      <c r="G26" s="377"/>
      <c r="H26" s="377"/>
      <c r="I26" s="377"/>
      <c r="J26" s="411"/>
      <c r="K26" s="411"/>
      <c r="L26" s="411"/>
      <c r="M26" s="381"/>
      <c r="N26" s="381"/>
      <c r="O26" s="381"/>
      <c r="P26" s="381"/>
      <c r="Q26" s="381"/>
      <c r="R26" s="381"/>
    </row>
    <row r="27" spans="2:20" ht="42" customHeight="1" x14ac:dyDescent="0.15">
      <c r="B27" s="372"/>
      <c r="C27" s="372"/>
      <c r="D27" s="372"/>
      <c r="E27" s="372"/>
      <c r="F27" s="377"/>
      <c r="G27" s="377"/>
      <c r="H27" s="377"/>
      <c r="I27" s="377"/>
      <c r="J27" s="382"/>
      <c r="K27" s="382"/>
      <c r="L27" s="382"/>
      <c r="M27" s="381"/>
      <c r="N27" s="381"/>
      <c r="O27" s="381"/>
      <c r="P27" s="381"/>
      <c r="Q27" s="381"/>
      <c r="R27" s="381"/>
    </row>
    <row r="28" spans="2:20" ht="21.75" customHeight="1" x14ac:dyDescent="0.15">
      <c r="B28" s="372"/>
      <c r="C28" s="372"/>
      <c r="D28" s="372"/>
      <c r="E28" s="372"/>
      <c r="F28" s="372"/>
      <c r="G28" s="372"/>
      <c r="H28" s="377"/>
      <c r="I28" s="377"/>
      <c r="J28" s="383"/>
      <c r="K28" s="383"/>
      <c r="L28" s="383"/>
    </row>
    <row r="29" spans="2:20" ht="21.75" customHeight="1" x14ac:dyDescent="0.15">
      <c r="B29" s="372"/>
      <c r="C29" s="372"/>
      <c r="D29" s="372"/>
      <c r="E29" s="372"/>
      <c r="F29" s="372"/>
      <c r="G29" s="372"/>
      <c r="H29" s="377"/>
      <c r="I29" s="377"/>
      <c r="J29" s="380"/>
      <c r="K29" s="380"/>
      <c r="L29" s="380"/>
    </row>
    <row r="30" spans="2:20" ht="39.75" customHeight="1" x14ac:dyDescent="0.15">
      <c r="B30" s="384"/>
      <c r="C30" s="384"/>
      <c r="D30" s="384"/>
      <c r="E30" s="384"/>
      <c r="F30" s="384"/>
      <c r="G30" s="384"/>
      <c r="H30" s="384"/>
      <c r="I30" s="384"/>
      <c r="J30" s="372"/>
      <c r="K30" s="372"/>
      <c r="L30" s="372"/>
    </row>
    <row r="31" spans="2:20" ht="19.5" customHeight="1" x14ac:dyDescent="0.15">
      <c r="B31" s="384"/>
      <c r="C31" s="384"/>
      <c r="D31" s="384"/>
      <c r="E31" s="384"/>
      <c r="F31" s="384"/>
      <c r="G31" s="384"/>
      <c r="H31" s="384"/>
      <c r="I31" s="384"/>
      <c r="J31" s="372"/>
      <c r="K31" s="372"/>
      <c r="L31" s="372"/>
    </row>
    <row r="32" spans="2:20" x14ac:dyDescent="0.15">
      <c r="B32" s="372"/>
      <c r="C32" s="372"/>
      <c r="D32" s="372"/>
      <c r="E32" s="372"/>
      <c r="F32" s="372"/>
      <c r="G32" s="372"/>
      <c r="H32" s="372"/>
      <c r="I32" s="372"/>
      <c r="J32" s="372"/>
      <c r="K32" s="372"/>
      <c r="L32" s="372"/>
    </row>
    <row r="33" spans="2:12" x14ac:dyDescent="0.15">
      <c r="B33" s="372"/>
      <c r="C33" s="372"/>
      <c r="D33" s="372"/>
      <c r="E33" s="372"/>
      <c r="F33" s="372"/>
      <c r="G33" s="372"/>
      <c r="H33" s="372"/>
      <c r="I33" s="372"/>
      <c r="J33" s="372"/>
      <c r="K33" s="372"/>
      <c r="L33" s="372"/>
    </row>
    <row r="34" spans="2:12" ht="27.75" customHeight="1" x14ac:dyDescent="0.15">
      <c r="B34" s="372"/>
      <c r="C34" s="372"/>
      <c r="D34" s="384"/>
      <c r="E34" s="372"/>
      <c r="F34" s="372"/>
      <c r="G34" s="372"/>
      <c r="H34" s="372"/>
      <c r="I34" s="372"/>
      <c r="J34" s="372"/>
      <c r="K34" s="372"/>
      <c r="L34" s="372"/>
    </row>
    <row r="35" spans="2:12" ht="19.5" customHeight="1" x14ac:dyDescent="0.15">
      <c r="B35" s="372"/>
      <c r="C35" s="372"/>
      <c r="D35" s="372"/>
      <c r="E35" s="372"/>
      <c r="F35" s="372"/>
      <c r="G35" s="372"/>
      <c r="H35" s="372"/>
      <c r="I35" s="372"/>
      <c r="J35" s="372"/>
      <c r="K35" s="372"/>
      <c r="L35" s="372"/>
    </row>
    <row r="36" spans="2:12" ht="34.5" customHeight="1" x14ac:dyDescent="0.15">
      <c r="B36" s="372"/>
      <c r="C36" s="372"/>
      <c r="D36" s="372"/>
      <c r="E36" s="372"/>
      <c r="F36" s="372"/>
      <c r="G36" s="372"/>
      <c r="H36" s="372"/>
      <c r="I36" s="372"/>
      <c r="J36" s="372"/>
      <c r="K36" s="372"/>
      <c r="L36" s="372"/>
    </row>
    <row r="37" spans="2:12" x14ac:dyDescent="0.15">
      <c r="B37" s="372"/>
      <c r="C37" s="372"/>
      <c r="D37" s="372"/>
      <c r="E37" s="372"/>
      <c r="F37" s="372"/>
      <c r="G37" s="372"/>
      <c r="H37" s="372"/>
      <c r="I37" s="372"/>
      <c r="J37" s="372"/>
      <c r="K37" s="372"/>
      <c r="L37" s="372"/>
    </row>
    <row r="38" spans="2:12" x14ac:dyDescent="0.15">
      <c r="B38" s="372"/>
      <c r="C38" s="372"/>
      <c r="D38" s="372"/>
      <c r="E38" s="372"/>
      <c r="F38" s="372"/>
      <c r="G38" s="372"/>
      <c r="H38" s="372"/>
      <c r="I38" s="372"/>
      <c r="J38" s="372"/>
      <c r="K38" s="372"/>
      <c r="L38" s="372"/>
    </row>
    <row r="39" spans="2:12" ht="26.25" customHeight="1" x14ac:dyDescent="0.15">
      <c r="B39" s="372"/>
      <c r="C39" s="372"/>
      <c r="D39" s="372"/>
      <c r="E39" s="372"/>
      <c r="F39" s="372"/>
      <c r="G39" s="372"/>
      <c r="H39" s="372"/>
      <c r="I39" s="372"/>
      <c r="J39" s="372"/>
      <c r="K39" s="372"/>
      <c r="L39" s="372"/>
    </row>
    <row r="40" spans="2:12" ht="39" customHeight="1" x14ac:dyDescent="0.15">
      <c r="B40" s="553" t="s">
        <v>574</v>
      </c>
      <c r="C40" s="553"/>
      <c r="D40" s="553"/>
      <c r="E40" s="553"/>
      <c r="F40" s="553"/>
      <c r="G40" s="553"/>
      <c r="H40" s="553"/>
      <c r="I40" s="553"/>
      <c r="J40" s="553"/>
      <c r="K40" s="553"/>
      <c r="L40" s="553"/>
    </row>
    <row r="41" spans="2:12" ht="26.25" customHeight="1" x14ac:dyDescent="0.15">
      <c r="B41" s="554" t="s">
        <v>547</v>
      </c>
      <c r="C41" s="554"/>
      <c r="D41" s="554"/>
      <c r="E41" s="554"/>
      <c r="F41" s="554"/>
      <c r="G41" s="554"/>
      <c r="H41" s="554"/>
      <c r="I41" s="554"/>
      <c r="J41" s="554"/>
      <c r="K41" s="554"/>
      <c r="L41" s="554"/>
    </row>
    <row r="42" spans="2:12" ht="41.25" customHeight="1" x14ac:dyDescent="0.15">
      <c r="B42" s="553" t="s">
        <v>548</v>
      </c>
      <c r="C42" s="553"/>
      <c r="D42" s="553"/>
      <c r="E42" s="553"/>
      <c r="F42" s="553"/>
      <c r="G42" s="553"/>
      <c r="H42" s="553"/>
      <c r="I42" s="553"/>
      <c r="J42" s="553"/>
      <c r="K42" s="553"/>
      <c r="L42" s="553"/>
    </row>
    <row r="43" spans="2:12" ht="37.9" customHeight="1" x14ac:dyDescent="0.15">
      <c r="B43" s="553" t="s">
        <v>575</v>
      </c>
      <c r="C43" s="553"/>
      <c r="D43" s="553"/>
      <c r="E43" s="553"/>
      <c r="F43" s="553"/>
      <c r="G43" s="553"/>
      <c r="H43" s="553"/>
      <c r="I43" s="553"/>
      <c r="J43" s="553"/>
      <c r="K43" s="553"/>
      <c r="L43" s="553"/>
    </row>
    <row r="44" spans="2:12" ht="26.25" customHeight="1" x14ac:dyDescent="0.15">
      <c r="B44" s="554" t="s">
        <v>549</v>
      </c>
      <c r="C44" s="554"/>
      <c r="D44" s="554"/>
      <c r="E44" s="554"/>
      <c r="F44" s="554"/>
      <c r="G44" s="554"/>
      <c r="H44" s="554"/>
      <c r="I44" s="554"/>
      <c r="J44" s="554"/>
      <c r="K44" s="554"/>
      <c r="L44" s="554"/>
    </row>
    <row r="45" spans="2:12" ht="46.5" customHeight="1" x14ac:dyDescent="0.15">
      <c r="B45" s="553" t="s">
        <v>550</v>
      </c>
      <c r="C45" s="553"/>
      <c r="D45" s="553"/>
      <c r="E45" s="553"/>
      <c r="F45" s="553"/>
      <c r="G45" s="553"/>
      <c r="H45" s="553"/>
      <c r="I45" s="553"/>
      <c r="J45" s="553"/>
      <c r="K45" s="553"/>
      <c r="L45" s="553"/>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72">
    <mergeCell ref="G6:G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K9:K11"/>
    <mergeCell ref="L9:L11"/>
    <mergeCell ref="H6:H8"/>
    <mergeCell ref="I6:I8"/>
    <mergeCell ref="J6:J8"/>
    <mergeCell ref="K6:K8"/>
    <mergeCell ref="L6:L8"/>
    <mergeCell ref="G12:G14"/>
    <mergeCell ref="G9:G11"/>
    <mergeCell ref="H9:H11"/>
    <mergeCell ref="I9:I11"/>
    <mergeCell ref="J9:J11"/>
    <mergeCell ref="B12:B14"/>
    <mergeCell ref="C12:C14"/>
    <mergeCell ref="D12:D14"/>
    <mergeCell ref="E12:E14"/>
    <mergeCell ref="F12:F14"/>
    <mergeCell ref="H12:H14"/>
    <mergeCell ref="I12:I14"/>
    <mergeCell ref="J12:J14"/>
    <mergeCell ref="K12:K14"/>
    <mergeCell ref="L12:L14"/>
    <mergeCell ref="B41:L41"/>
    <mergeCell ref="B42:L42"/>
    <mergeCell ref="G15:G17"/>
    <mergeCell ref="H15:H17"/>
    <mergeCell ref="I15:I17"/>
    <mergeCell ref="J15:J17"/>
    <mergeCell ref="K15:K17"/>
    <mergeCell ref="L15:L17"/>
    <mergeCell ref="B15:B17"/>
    <mergeCell ref="C15:C17"/>
    <mergeCell ref="D15:D17"/>
    <mergeCell ref="E15:E17"/>
    <mergeCell ref="F15:F17"/>
    <mergeCell ref="B43:L43"/>
    <mergeCell ref="B44:L44"/>
    <mergeCell ref="B45:L45"/>
    <mergeCell ref="H18:H20"/>
    <mergeCell ref="I18:I20"/>
    <mergeCell ref="J18:J20"/>
    <mergeCell ref="K18:K20"/>
    <mergeCell ref="L18:L20"/>
    <mergeCell ref="I21:L21"/>
    <mergeCell ref="B18:B20"/>
    <mergeCell ref="C18:C20"/>
    <mergeCell ref="D18:D20"/>
    <mergeCell ref="E18:E20"/>
    <mergeCell ref="F18:F20"/>
    <mergeCell ref="G18:G20"/>
    <mergeCell ref="B40:L40"/>
  </mergeCells>
  <phoneticPr fontId="4"/>
  <dataValidations count="4">
    <dataValidation type="list" allowBlank="1" showInputMessage="1" showErrorMessage="1" sqref="I6:I20">
      <formula1>"ア,イ,ウ,エ,オ,カ,キ,ク,ケ,コ"</formula1>
    </dataValidation>
    <dataValidation type="list" allowBlank="1" showInputMessage="1" showErrorMessage="1" sqref="F6:F20">
      <formula1>"1,2,3,4,5,6,7,8,9,10,11,12,13"</formula1>
    </dataValidation>
    <dataValidation type="list" allowBlank="1" showInputMessage="1" showErrorMessage="1" sqref="H6:H20">
      <formula1>"A,B,C,D,E,F,G,H,I,J,K,L,M"</formula1>
    </dataValidation>
    <dataValidation type="list" allowBlank="1" showInputMessage="1" showErrorMessage="1" sqref="E6:E20 J6:J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9"/>
  <sheetViews>
    <sheetView tabSelected="1" view="pageBreakPreview" topLeftCell="A52" zoomScaleNormal="70" zoomScaleSheetLayoutView="100" workbookViewId="0">
      <selection activeCell="B71" sqref="B71:V72"/>
    </sheetView>
  </sheetViews>
  <sheetFormatPr defaultColWidth="8.625" defaultRowHeight="18" customHeight="1" x14ac:dyDescent="0.15"/>
  <cols>
    <col min="1" max="1" width="3.125" style="1" customWidth="1"/>
    <col min="2" max="2" width="4.625" style="1" customWidth="1"/>
    <col min="3" max="4" width="3.375" style="1" customWidth="1"/>
    <col min="5" max="5" width="5.875" style="1" customWidth="1"/>
    <col min="6" max="6" width="4.5" style="1" customWidth="1"/>
    <col min="7" max="7" width="4.75" style="1" customWidth="1"/>
    <col min="8" max="8" width="6.125" style="1" customWidth="1"/>
    <col min="9" max="9" width="4.25" style="1" customWidth="1"/>
    <col min="10" max="10" width="4.125" style="1" customWidth="1"/>
    <col min="11" max="22" width="3.875" style="1" customWidth="1"/>
    <col min="23" max="23" width="3.125" style="1" customWidth="1"/>
    <col min="24" max="24" width="4.125" style="1" customWidth="1"/>
    <col min="25" max="25" width="4.5" style="1" customWidth="1"/>
    <col min="26" max="28" width="4.25" style="1" customWidth="1"/>
    <col min="29" max="85" width="4.625" style="1" customWidth="1"/>
    <col min="86" max="16384" width="8.625" style="1"/>
  </cols>
  <sheetData>
    <row r="1" spans="1:28" s="132" customFormat="1" ht="18" customHeight="1" x14ac:dyDescent="0.15">
      <c r="A1" s="133"/>
      <c r="B1" s="133"/>
      <c r="C1" s="134"/>
      <c r="V1" s="77" t="s">
        <v>97</v>
      </c>
    </row>
    <row r="2" spans="1:28" s="203" customFormat="1" ht="23.25" customHeight="1" x14ac:dyDescent="0.2">
      <c r="A2" s="202"/>
      <c r="B2" s="799" t="s">
        <v>381</v>
      </c>
      <c r="C2" s="799"/>
      <c r="D2" s="799"/>
      <c r="E2" s="799"/>
      <c r="F2" s="799"/>
      <c r="G2" s="799"/>
      <c r="H2" s="799"/>
      <c r="I2" s="799"/>
      <c r="J2" s="799"/>
      <c r="K2" s="799"/>
      <c r="L2" s="799"/>
      <c r="M2" s="799"/>
      <c r="N2" s="799"/>
      <c r="O2" s="799"/>
      <c r="P2" s="799"/>
      <c r="Q2" s="799"/>
      <c r="R2" s="799"/>
      <c r="S2" s="799"/>
      <c r="T2" s="799"/>
      <c r="U2" s="799"/>
      <c r="V2" s="799"/>
    </row>
    <row r="3" spans="1:28" ht="23.25" customHeight="1" x14ac:dyDescent="0.45">
      <c r="A3" s="195" t="s">
        <v>140</v>
      </c>
      <c r="B3" s="79"/>
      <c r="C3" s="13"/>
      <c r="D3" s="13"/>
      <c r="E3" s="13"/>
      <c r="F3" s="13"/>
      <c r="G3" s="12"/>
      <c r="H3" s="109"/>
      <c r="S3" s="12"/>
      <c r="T3" s="12"/>
      <c r="U3" s="12"/>
      <c r="V3" s="12"/>
      <c r="W3" s="77"/>
      <c r="X3" s="12"/>
      <c r="Y3" s="12"/>
      <c r="Z3" s="12"/>
      <c r="AA3" s="12"/>
      <c r="AB3" s="12"/>
    </row>
    <row r="4" spans="1:28" ht="19.5" customHeight="1" x14ac:dyDescent="0.15">
      <c r="A4" s="12"/>
      <c r="B4" s="809" t="s">
        <v>196</v>
      </c>
      <c r="C4" s="809"/>
      <c r="D4" s="809"/>
      <c r="E4" s="809"/>
      <c r="F4" s="809"/>
      <c r="G4" s="809"/>
      <c r="H4" s="809"/>
      <c r="I4" s="9"/>
      <c r="J4" s="9" t="s">
        <v>42</v>
      </c>
      <c r="K4" s="327"/>
      <c r="L4" s="80"/>
      <c r="M4" s="80"/>
      <c r="N4" s="80"/>
      <c r="O4" s="80"/>
      <c r="P4" s="9"/>
      <c r="Q4" s="9"/>
      <c r="R4" s="58"/>
      <c r="S4" s="12"/>
      <c r="T4" s="12"/>
      <c r="U4" s="12"/>
      <c r="V4" s="12"/>
      <c r="W4" s="12"/>
      <c r="X4" s="12"/>
      <c r="Y4" s="12"/>
      <c r="Z4" s="12"/>
      <c r="AA4" s="12"/>
      <c r="AB4" s="12"/>
    </row>
    <row r="5" spans="1:28" s="9" customFormat="1" ht="20.25" customHeight="1" x14ac:dyDescent="0.15">
      <c r="A5" s="81" t="s">
        <v>370</v>
      </c>
      <c r="B5" s="10"/>
      <c r="C5" s="10"/>
      <c r="D5" s="10"/>
      <c r="E5" s="10"/>
      <c r="F5" s="94" t="s">
        <v>326</v>
      </c>
      <c r="G5" s="10"/>
      <c r="H5" s="10"/>
      <c r="I5" s="10"/>
      <c r="J5" s="10"/>
      <c r="K5" s="10"/>
      <c r="L5" s="10"/>
      <c r="M5" s="10"/>
      <c r="N5" s="10"/>
      <c r="O5" s="10"/>
      <c r="P5" s="10"/>
      <c r="Q5" s="10"/>
      <c r="R5" s="10"/>
      <c r="S5" s="10"/>
      <c r="T5" s="10"/>
      <c r="U5" s="10"/>
      <c r="V5" s="10"/>
      <c r="W5" s="10"/>
    </row>
    <row r="6" spans="1:28" ht="24.75" customHeight="1" x14ac:dyDescent="0.15">
      <c r="A6" s="110" t="s">
        <v>98</v>
      </c>
      <c r="C6" s="51"/>
      <c r="D6" s="51"/>
      <c r="E6" s="51"/>
      <c r="F6" s="94"/>
      <c r="G6" s="51"/>
      <c r="H6" s="51"/>
      <c r="I6" s="51"/>
      <c r="J6" s="51"/>
      <c r="K6" s="51"/>
      <c r="W6" s="12"/>
    </row>
    <row r="7" spans="1:28" s="9" customFormat="1" ht="25.5" customHeight="1" x14ac:dyDescent="0.15">
      <c r="A7" s="5"/>
      <c r="B7" s="56" t="s">
        <v>26</v>
      </c>
      <c r="C7" s="650" t="s">
        <v>198</v>
      </c>
      <c r="D7" s="650"/>
      <c r="E7" s="650"/>
      <c r="F7" s="651" t="s">
        <v>25</v>
      </c>
      <c r="G7" s="651"/>
      <c r="H7" s="651"/>
      <c r="I7" s="650" t="s">
        <v>32</v>
      </c>
      <c r="J7" s="650"/>
      <c r="K7" s="650"/>
      <c r="L7" s="650"/>
      <c r="N7" s="759" t="s">
        <v>371</v>
      </c>
      <c r="O7" s="759"/>
      <c r="P7" s="759"/>
      <c r="Q7" s="759"/>
      <c r="R7" s="759"/>
      <c r="S7" s="759"/>
      <c r="T7" s="759"/>
      <c r="U7" s="759"/>
      <c r="V7" s="759"/>
      <c r="W7" s="10"/>
    </row>
    <row r="8" spans="1:28" s="9" customFormat="1" ht="12" customHeight="1" x14ac:dyDescent="0.15">
      <c r="A8" s="82"/>
      <c r="B8" s="777" t="s">
        <v>24</v>
      </c>
      <c r="C8" s="768"/>
      <c r="D8" s="768"/>
      <c r="E8" s="768"/>
      <c r="F8" s="774"/>
      <c r="G8" s="775"/>
      <c r="H8" s="196"/>
      <c r="I8" s="859">
        <f t="shared" ref="I8:I13" si="0">INT(C8)*F8/10</f>
        <v>0</v>
      </c>
      <c r="J8" s="859"/>
      <c r="K8" s="859"/>
      <c r="L8" s="859"/>
      <c r="N8" s="759"/>
      <c r="O8" s="759"/>
      <c r="P8" s="759"/>
      <c r="Q8" s="759"/>
      <c r="R8" s="759"/>
      <c r="S8" s="759"/>
      <c r="T8" s="759"/>
      <c r="U8" s="759"/>
      <c r="V8" s="759"/>
      <c r="W8" s="10"/>
    </row>
    <row r="9" spans="1:28" s="9" customFormat="1" ht="21.75" customHeight="1" x14ac:dyDescent="0.15">
      <c r="A9" s="82"/>
      <c r="B9" s="613"/>
      <c r="C9" s="858"/>
      <c r="D9" s="858"/>
      <c r="E9" s="858"/>
      <c r="F9" s="771"/>
      <c r="G9" s="860"/>
      <c r="H9" s="197" t="s">
        <v>164</v>
      </c>
      <c r="I9" s="773">
        <f t="shared" si="0"/>
        <v>0</v>
      </c>
      <c r="J9" s="773"/>
      <c r="K9" s="773"/>
      <c r="L9" s="773"/>
      <c r="N9" s="759"/>
      <c r="O9" s="759"/>
      <c r="P9" s="759"/>
      <c r="Q9" s="759"/>
      <c r="R9" s="759"/>
      <c r="S9" s="759"/>
      <c r="T9" s="759"/>
      <c r="U9" s="759"/>
      <c r="V9" s="759"/>
      <c r="W9" s="10"/>
    </row>
    <row r="10" spans="1:28" s="9" customFormat="1" ht="12" customHeight="1" x14ac:dyDescent="0.15">
      <c r="A10" s="82"/>
      <c r="B10" s="777" t="s">
        <v>23</v>
      </c>
      <c r="C10" s="800"/>
      <c r="D10" s="800"/>
      <c r="E10" s="800"/>
      <c r="F10" s="774"/>
      <c r="G10" s="775"/>
      <c r="H10" s="196"/>
      <c r="I10" s="859">
        <f t="shared" si="0"/>
        <v>0</v>
      </c>
      <c r="J10" s="859"/>
      <c r="K10" s="859"/>
      <c r="L10" s="859"/>
      <c r="N10" s="760" t="s">
        <v>197</v>
      </c>
      <c r="O10" s="760"/>
      <c r="P10" s="760"/>
      <c r="Q10" s="760"/>
      <c r="R10" s="760"/>
      <c r="S10" s="760"/>
      <c r="T10" s="760"/>
      <c r="U10" s="760"/>
      <c r="V10" s="760"/>
      <c r="W10" s="10"/>
    </row>
    <row r="11" spans="1:28" s="9" customFormat="1" ht="21.75" customHeight="1" x14ac:dyDescent="0.15">
      <c r="A11" s="5"/>
      <c r="B11" s="613"/>
      <c r="C11" s="779"/>
      <c r="D11" s="779"/>
      <c r="E11" s="779"/>
      <c r="F11" s="771"/>
      <c r="G11" s="772"/>
      <c r="H11" s="197" t="s">
        <v>164</v>
      </c>
      <c r="I11" s="773">
        <f t="shared" si="0"/>
        <v>0</v>
      </c>
      <c r="J11" s="773"/>
      <c r="K11" s="773"/>
      <c r="L11" s="773"/>
      <c r="N11" s="760"/>
      <c r="O11" s="760"/>
      <c r="P11" s="760"/>
      <c r="Q11" s="760"/>
      <c r="R11" s="760"/>
      <c r="S11" s="760"/>
      <c r="T11" s="760"/>
      <c r="U11" s="760"/>
      <c r="V11" s="760"/>
      <c r="W11" s="10"/>
    </row>
    <row r="12" spans="1:28" s="9" customFormat="1" ht="12" customHeight="1" x14ac:dyDescent="0.15">
      <c r="A12" s="10"/>
      <c r="B12" s="611" t="s">
        <v>22</v>
      </c>
      <c r="C12" s="654"/>
      <c r="D12" s="654"/>
      <c r="E12" s="654"/>
      <c r="F12" s="774"/>
      <c r="G12" s="775"/>
      <c r="H12" s="355"/>
      <c r="I12" s="655">
        <f t="shared" si="0"/>
        <v>0</v>
      </c>
      <c r="J12" s="655"/>
      <c r="K12" s="655"/>
      <c r="L12" s="655"/>
      <c r="N12" s="760"/>
      <c r="O12" s="760"/>
      <c r="P12" s="760"/>
      <c r="Q12" s="760"/>
      <c r="R12" s="760"/>
      <c r="S12" s="760"/>
      <c r="T12" s="760"/>
      <c r="U12" s="760"/>
      <c r="V12" s="760"/>
      <c r="W12" s="10"/>
    </row>
    <row r="13" spans="1:28" s="9" customFormat="1" ht="21.75" customHeight="1" x14ac:dyDescent="0.15">
      <c r="A13" s="10"/>
      <c r="B13" s="613"/>
      <c r="C13" s="779"/>
      <c r="D13" s="779"/>
      <c r="E13" s="779"/>
      <c r="F13" s="861"/>
      <c r="G13" s="772"/>
      <c r="H13" s="197" t="s">
        <v>164</v>
      </c>
      <c r="I13" s="773">
        <f t="shared" si="0"/>
        <v>0</v>
      </c>
      <c r="J13" s="773"/>
      <c r="K13" s="773"/>
      <c r="L13" s="773"/>
      <c r="N13" s="760"/>
      <c r="O13" s="760"/>
      <c r="P13" s="760"/>
      <c r="Q13" s="760"/>
      <c r="R13" s="760"/>
      <c r="S13" s="760"/>
      <c r="T13" s="760"/>
      <c r="U13" s="760"/>
      <c r="V13" s="760"/>
      <c r="W13" s="10"/>
    </row>
    <row r="14" spans="1:28" s="9" customFormat="1" ht="16.5" hidden="1" x14ac:dyDescent="0.15">
      <c r="A14" s="10"/>
      <c r="B14" s="699" t="s">
        <v>372</v>
      </c>
      <c r="C14" s="700"/>
      <c r="D14" s="700"/>
      <c r="E14" s="700"/>
      <c r="F14" s="700"/>
      <c r="G14" s="700"/>
      <c r="H14" s="700"/>
      <c r="I14" s="700"/>
      <c r="J14" s="700"/>
      <c r="K14" s="700"/>
      <c r="L14" s="701"/>
      <c r="W14" s="10"/>
    </row>
    <row r="15" spans="1:28" s="9" customFormat="1" ht="21" customHeight="1" x14ac:dyDescent="0.15">
      <c r="A15" s="10"/>
      <c r="B15" s="612" t="s">
        <v>21</v>
      </c>
      <c r="C15" s="792">
        <f>INT(SUM(C8,C10,C12))</f>
        <v>0</v>
      </c>
      <c r="D15" s="793"/>
      <c r="E15" s="793"/>
      <c r="F15" s="852"/>
      <c r="G15" s="853"/>
      <c r="H15" s="854"/>
      <c r="I15" s="784">
        <f>SUM(I8,I10,I12)</f>
        <v>0</v>
      </c>
      <c r="J15" s="784"/>
      <c r="K15" s="784"/>
      <c r="L15" s="785"/>
      <c r="N15" s="862" t="s">
        <v>43</v>
      </c>
      <c r="O15" s="862"/>
      <c r="P15" s="862"/>
      <c r="Q15" s="862"/>
      <c r="R15" s="862"/>
      <c r="S15" s="862"/>
      <c r="T15" s="863"/>
      <c r="U15" s="769">
        <v>0</v>
      </c>
      <c r="V15" s="770"/>
      <c r="W15" s="10"/>
    </row>
    <row r="16" spans="1:28" s="9" customFormat="1" ht="22.5" customHeight="1" x14ac:dyDescent="0.15">
      <c r="A16" s="10"/>
      <c r="B16" s="613"/>
      <c r="C16" s="778">
        <f>INT(SUM(C9,C11,C13))</f>
        <v>0</v>
      </c>
      <c r="D16" s="778"/>
      <c r="E16" s="672"/>
      <c r="F16" s="855"/>
      <c r="G16" s="856"/>
      <c r="H16" s="857"/>
      <c r="I16" s="776">
        <f>SUM(I9,I11,I13)</f>
        <v>0</v>
      </c>
      <c r="J16" s="773"/>
      <c r="K16" s="773"/>
      <c r="L16" s="773"/>
      <c r="W16" s="10"/>
    </row>
    <row r="17" spans="1:35" s="10" customFormat="1" ht="6.75" customHeight="1" x14ac:dyDescent="0.15">
      <c r="B17" s="63"/>
      <c r="C17" s="14"/>
      <c r="D17" s="14"/>
      <c r="E17" s="14"/>
      <c r="F17" s="16"/>
      <c r="G17" s="16"/>
      <c r="H17" s="16"/>
      <c r="I17" s="16"/>
      <c r="J17" s="16"/>
      <c r="K17" s="17"/>
      <c r="L17" s="17"/>
      <c r="M17" s="17"/>
      <c r="N17" s="14"/>
      <c r="W17" s="63"/>
      <c r="X17" s="15"/>
      <c r="AH17" s="17"/>
    </row>
    <row r="18" spans="1:35" ht="23.25" customHeight="1" x14ac:dyDescent="0.15">
      <c r="A18" s="110" t="s">
        <v>149</v>
      </c>
      <c r="C18" s="51"/>
      <c r="D18" s="51"/>
      <c r="E18" s="51"/>
      <c r="F18" s="51"/>
      <c r="G18" s="51"/>
      <c r="H18" s="51"/>
      <c r="I18" s="51"/>
      <c r="J18" s="51"/>
      <c r="K18" s="51"/>
      <c r="M18" s="12"/>
      <c r="N18" s="181"/>
      <c r="O18" s="181"/>
      <c r="P18" s="181"/>
      <c r="Q18" s="181"/>
      <c r="R18" s="181"/>
      <c r="S18" s="181"/>
      <c r="T18" s="181"/>
      <c r="U18" s="181"/>
      <c r="V18" s="181"/>
      <c r="W18" s="181"/>
      <c r="AH18" s="18"/>
      <c r="AI18" s="18"/>
    </row>
    <row r="19" spans="1:35" s="9" customFormat="1" ht="25.5" customHeight="1" x14ac:dyDescent="0.15">
      <c r="A19" s="5"/>
      <c r="B19" s="56" t="s">
        <v>26</v>
      </c>
      <c r="C19" s="650" t="s">
        <v>198</v>
      </c>
      <c r="D19" s="650"/>
      <c r="E19" s="650"/>
      <c r="F19" s="651" t="s">
        <v>25</v>
      </c>
      <c r="G19" s="651"/>
      <c r="H19" s="651"/>
      <c r="I19" s="650" t="s">
        <v>32</v>
      </c>
      <c r="J19" s="650"/>
      <c r="K19" s="650"/>
      <c r="L19" s="650"/>
      <c r="N19" s="767" t="s">
        <v>386</v>
      </c>
      <c r="O19" s="767"/>
      <c r="P19" s="767"/>
      <c r="Q19" s="767"/>
      <c r="R19" s="767"/>
      <c r="S19" s="767"/>
      <c r="T19" s="767"/>
      <c r="U19" s="767"/>
      <c r="V19" s="767"/>
      <c r="W19" s="181"/>
      <c r="X19" s="18"/>
      <c r="AH19" s="18"/>
      <c r="AI19" s="18"/>
    </row>
    <row r="20" spans="1:35" s="9" customFormat="1" ht="12" customHeight="1" x14ac:dyDescent="0.15">
      <c r="A20" s="82"/>
      <c r="B20" s="611" t="s">
        <v>24</v>
      </c>
      <c r="C20" s="614"/>
      <c r="D20" s="614"/>
      <c r="E20" s="614"/>
      <c r="F20" s="615"/>
      <c r="G20" s="616"/>
      <c r="H20" s="198"/>
      <c r="I20" s="617">
        <f t="shared" ref="I20:I31" si="1">INT(C20)*F20/10</f>
        <v>0</v>
      </c>
      <c r="J20" s="617"/>
      <c r="K20" s="617"/>
      <c r="L20" s="617"/>
      <c r="N20" s="767"/>
      <c r="O20" s="767"/>
      <c r="P20" s="767"/>
      <c r="Q20" s="767"/>
      <c r="R20" s="767"/>
      <c r="S20" s="767"/>
      <c r="T20" s="767"/>
      <c r="U20" s="767"/>
      <c r="V20" s="767"/>
    </row>
    <row r="21" spans="1:35" s="9" customFormat="1" ht="12" customHeight="1" x14ac:dyDescent="0.15">
      <c r="A21" s="82"/>
      <c r="B21" s="612"/>
      <c r="C21" s="618">
        <v>0</v>
      </c>
      <c r="D21" s="618"/>
      <c r="E21" s="618"/>
      <c r="F21" s="619"/>
      <c r="G21" s="620"/>
      <c r="H21" s="199" t="s">
        <v>164</v>
      </c>
      <c r="I21" s="621">
        <f t="shared" si="1"/>
        <v>0</v>
      </c>
      <c r="J21" s="621"/>
      <c r="K21" s="621"/>
      <c r="L21" s="621"/>
      <c r="N21" s="761" t="s">
        <v>388</v>
      </c>
      <c r="O21" s="762"/>
      <c r="P21" s="762"/>
      <c r="Q21" s="762"/>
      <c r="R21" s="762"/>
      <c r="S21" s="762"/>
      <c r="T21" s="762"/>
      <c r="U21" s="762"/>
      <c r="V21" s="763"/>
    </row>
    <row r="22" spans="1:35" s="9" customFormat="1" ht="12" customHeight="1" x14ac:dyDescent="0.15">
      <c r="A22" s="82"/>
      <c r="B22" s="612"/>
      <c r="C22" s="614"/>
      <c r="D22" s="614"/>
      <c r="E22" s="614"/>
      <c r="F22" s="615"/>
      <c r="G22" s="616"/>
      <c r="H22" s="198"/>
      <c r="I22" s="617">
        <f t="shared" ref="I22:I23" si="2">INT(C22)*F22/10</f>
        <v>0</v>
      </c>
      <c r="J22" s="617"/>
      <c r="K22" s="617"/>
      <c r="L22" s="617"/>
      <c r="N22" s="662"/>
      <c r="O22" s="469"/>
      <c r="P22" s="469"/>
      <c r="Q22" s="469"/>
      <c r="R22" s="469"/>
      <c r="S22" s="469"/>
      <c r="T22" s="469"/>
      <c r="U22" s="469"/>
      <c r="V22" s="663"/>
    </row>
    <row r="23" spans="1:35" s="9" customFormat="1" ht="12" customHeight="1" x14ac:dyDescent="0.15">
      <c r="A23" s="82"/>
      <c r="B23" s="613"/>
      <c r="C23" s="618"/>
      <c r="D23" s="618"/>
      <c r="E23" s="618"/>
      <c r="F23" s="619"/>
      <c r="G23" s="620"/>
      <c r="H23" s="199" t="s">
        <v>164</v>
      </c>
      <c r="I23" s="621">
        <f t="shared" si="2"/>
        <v>0</v>
      </c>
      <c r="J23" s="621"/>
      <c r="K23" s="621"/>
      <c r="L23" s="621"/>
      <c r="N23" s="662"/>
      <c r="O23" s="469"/>
      <c r="P23" s="469"/>
      <c r="Q23" s="469"/>
      <c r="R23" s="469"/>
      <c r="S23" s="469"/>
      <c r="T23" s="469"/>
      <c r="U23" s="469"/>
      <c r="V23" s="663"/>
    </row>
    <row r="24" spans="1:35" s="9" customFormat="1" ht="12" customHeight="1" x14ac:dyDescent="0.15">
      <c r="A24" s="82"/>
      <c r="B24" s="611" t="s">
        <v>23</v>
      </c>
      <c r="C24" s="614"/>
      <c r="D24" s="614"/>
      <c r="E24" s="614"/>
      <c r="F24" s="615"/>
      <c r="G24" s="616"/>
      <c r="H24" s="198"/>
      <c r="I24" s="617">
        <f t="shared" si="1"/>
        <v>0</v>
      </c>
      <c r="J24" s="617"/>
      <c r="K24" s="617"/>
      <c r="L24" s="617"/>
      <c r="N24" s="662"/>
      <c r="O24" s="469"/>
      <c r="P24" s="469"/>
      <c r="Q24" s="469"/>
      <c r="R24" s="469"/>
      <c r="S24" s="469"/>
      <c r="T24" s="469"/>
      <c r="U24" s="469"/>
      <c r="V24" s="663"/>
    </row>
    <row r="25" spans="1:35" s="9" customFormat="1" ht="12" customHeight="1" x14ac:dyDescent="0.15">
      <c r="A25" s="5"/>
      <c r="B25" s="612"/>
      <c r="C25" s="622">
        <v>0</v>
      </c>
      <c r="D25" s="623"/>
      <c r="E25" s="624"/>
      <c r="F25" s="625"/>
      <c r="G25" s="626"/>
      <c r="H25" s="199" t="s">
        <v>164</v>
      </c>
      <c r="I25" s="627">
        <f t="shared" si="1"/>
        <v>0</v>
      </c>
      <c r="J25" s="628"/>
      <c r="K25" s="628"/>
      <c r="L25" s="629"/>
      <c r="N25" s="764"/>
      <c r="O25" s="765"/>
      <c r="P25" s="765"/>
      <c r="Q25" s="765"/>
      <c r="R25" s="765"/>
      <c r="S25" s="765"/>
      <c r="T25" s="765"/>
      <c r="U25" s="765"/>
      <c r="V25" s="766"/>
      <c r="W25" s="177"/>
    </row>
    <row r="26" spans="1:35" s="9" customFormat="1" ht="12" customHeight="1" x14ac:dyDescent="0.15">
      <c r="A26" s="5"/>
      <c r="B26" s="612"/>
      <c r="C26" s="614"/>
      <c r="D26" s="614"/>
      <c r="E26" s="614"/>
      <c r="F26" s="615"/>
      <c r="G26" s="616"/>
      <c r="H26" s="198"/>
      <c r="I26" s="617">
        <f t="shared" ref="I26:I27" si="3">INT(C26)*F26/10</f>
        <v>0</v>
      </c>
      <c r="J26" s="617"/>
      <c r="K26" s="617"/>
      <c r="L26" s="617"/>
      <c r="N26" s="331"/>
      <c r="O26" s="331"/>
      <c r="P26" s="331"/>
      <c r="Q26" s="331"/>
      <c r="R26" s="331"/>
      <c r="S26" s="331"/>
      <c r="T26" s="331"/>
      <c r="U26" s="331"/>
      <c r="V26" s="331"/>
      <c r="W26" s="331"/>
    </row>
    <row r="27" spans="1:35" s="9" customFormat="1" ht="12" customHeight="1" x14ac:dyDescent="0.15">
      <c r="A27" s="5"/>
      <c r="B27" s="613"/>
      <c r="C27" s="622"/>
      <c r="D27" s="623"/>
      <c r="E27" s="624"/>
      <c r="F27" s="625"/>
      <c r="G27" s="626"/>
      <c r="H27" s="199" t="s">
        <v>164</v>
      </c>
      <c r="I27" s="627">
        <f t="shared" si="3"/>
        <v>0</v>
      </c>
      <c r="J27" s="628"/>
      <c r="K27" s="628"/>
      <c r="L27" s="629"/>
      <c r="N27" s="691" t="s">
        <v>389</v>
      </c>
      <c r="O27" s="691"/>
      <c r="P27" s="691"/>
      <c r="Q27" s="691"/>
      <c r="R27" s="691"/>
      <c r="S27" s="691"/>
      <c r="T27" s="691"/>
      <c r="U27" s="691"/>
      <c r="V27" s="691"/>
      <c r="W27" s="331"/>
    </row>
    <row r="28" spans="1:35" s="9" customFormat="1" ht="12" customHeight="1" x14ac:dyDescent="0.15">
      <c r="A28" s="5"/>
      <c r="B28" s="611" t="s">
        <v>22</v>
      </c>
      <c r="C28" s="630"/>
      <c r="D28" s="630"/>
      <c r="E28" s="630"/>
      <c r="F28" s="615"/>
      <c r="G28" s="616"/>
      <c r="H28" s="356"/>
      <c r="I28" s="631">
        <f t="shared" ref="I28:I29" si="4">INT(C28)*F28/10</f>
        <v>0</v>
      </c>
      <c r="J28" s="631"/>
      <c r="K28" s="631"/>
      <c r="L28" s="631"/>
      <c r="N28" s="691"/>
      <c r="O28" s="691"/>
      <c r="P28" s="691"/>
      <c r="Q28" s="691"/>
      <c r="R28" s="691"/>
      <c r="S28" s="691"/>
      <c r="T28" s="691"/>
      <c r="U28" s="691"/>
      <c r="V28" s="691"/>
      <c r="W28" s="331"/>
    </row>
    <row r="29" spans="1:35" s="9" customFormat="1" ht="12" customHeight="1" x14ac:dyDescent="0.15">
      <c r="A29" s="5"/>
      <c r="B29" s="612"/>
      <c r="C29" s="622">
        <v>0</v>
      </c>
      <c r="D29" s="623"/>
      <c r="E29" s="624"/>
      <c r="F29" s="625"/>
      <c r="G29" s="626"/>
      <c r="H29" s="199" t="s">
        <v>164</v>
      </c>
      <c r="I29" s="627">
        <f t="shared" si="4"/>
        <v>0</v>
      </c>
      <c r="J29" s="628"/>
      <c r="K29" s="628"/>
      <c r="L29" s="629"/>
      <c r="N29" s="691"/>
      <c r="O29" s="691"/>
      <c r="P29" s="691"/>
      <c r="Q29" s="691"/>
      <c r="R29" s="691"/>
      <c r="S29" s="691"/>
      <c r="T29" s="691"/>
      <c r="U29" s="691"/>
      <c r="V29" s="691"/>
      <c r="W29" s="331"/>
    </row>
    <row r="30" spans="1:35" s="9" customFormat="1" ht="12" customHeight="1" x14ac:dyDescent="0.15">
      <c r="A30" s="10"/>
      <c r="B30" s="612"/>
      <c r="C30" s="614"/>
      <c r="D30" s="614"/>
      <c r="E30" s="614"/>
      <c r="F30" s="615"/>
      <c r="G30" s="616"/>
      <c r="H30" s="356"/>
      <c r="I30" s="617">
        <f t="shared" si="1"/>
        <v>0</v>
      </c>
      <c r="J30" s="617"/>
      <c r="K30" s="617"/>
      <c r="L30" s="617"/>
      <c r="N30" s="691"/>
      <c r="O30" s="691"/>
      <c r="P30" s="691"/>
      <c r="Q30" s="691"/>
      <c r="R30" s="691"/>
      <c r="S30" s="691"/>
      <c r="T30" s="691"/>
      <c r="U30" s="691"/>
      <c r="V30" s="691"/>
      <c r="W30" s="186"/>
    </row>
    <row r="31" spans="1:35" s="9" customFormat="1" ht="12" customHeight="1" x14ac:dyDescent="0.15">
      <c r="A31" s="10"/>
      <c r="B31" s="613"/>
      <c r="C31" s="618"/>
      <c r="D31" s="618"/>
      <c r="E31" s="618"/>
      <c r="F31" s="625"/>
      <c r="G31" s="626"/>
      <c r="H31" s="199" t="s">
        <v>164</v>
      </c>
      <c r="I31" s="621">
        <f t="shared" si="1"/>
        <v>0</v>
      </c>
      <c r="J31" s="621"/>
      <c r="K31" s="621"/>
      <c r="L31" s="621"/>
      <c r="N31" s="691"/>
      <c r="O31" s="691"/>
      <c r="P31" s="691"/>
      <c r="Q31" s="691"/>
      <c r="R31" s="691"/>
      <c r="S31" s="691"/>
      <c r="T31" s="691"/>
      <c r="U31" s="691"/>
      <c r="V31" s="691"/>
      <c r="W31" s="177"/>
      <c r="AG31" s="163"/>
    </row>
    <row r="32" spans="1:35" s="9" customFormat="1" ht="12" hidden="1" customHeight="1" x14ac:dyDescent="0.15">
      <c r="A32" s="10"/>
      <c r="B32" s="699" t="s">
        <v>372</v>
      </c>
      <c r="C32" s="700"/>
      <c r="D32" s="700"/>
      <c r="E32" s="700"/>
      <c r="F32" s="700"/>
      <c r="G32" s="700"/>
      <c r="H32" s="700"/>
      <c r="I32" s="700"/>
      <c r="J32" s="700"/>
      <c r="K32" s="700"/>
      <c r="L32" s="701"/>
      <c r="N32" s="691"/>
      <c r="O32" s="691"/>
      <c r="P32" s="691"/>
      <c r="Q32" s="691"/>
      <c r="R32" s="691"/>
      <c r="S32" s="691"/>
      <c r="T32" s="691"/>
      <c r="U32" s="691"/>
      <c r="V32" s="691"/>
      <c r="W32" s="181"/>
      <c r="AG32" s="163"/>
    </row>
    <row r="33" spans="1:28" s="9" customFormat="1" ht="18" customHeight="1" x14ac:dyDescent="0.15">
      <c r="A33" s="10"/>
      <c r="B33" s="612" t="s">
        <v>21</v>
      </c>
      <c r="C33" s="781">
        <f>INT(SUM(C20,C22,C24,C26,C28,C30))</f>
        <v>0</v>
      </c>
      <c r="D33" s="782"/>
      <c r="E33" s="783"/>
      <c r="F33" s="644"/>
      <c r="G33" s="645"/>
      <c r="H33" s="646"/>
      <c r="I33" s="617">
        <f>SUM(I20,I22,I24,I26,I28,I30)</f>
        <v>0</v>
      </c>
      <c r="J33" s="617"/>
      <c r="K33" s="617"/>
      <c r="L33" s="617"/>
      <c r="N33" s="691"/>
      <c r="O33" s="691"/>
      <c r="P33" s="691"/>
      <c r="Q33" s="691"/>
      <c r="R33" s="691"/>
      <c r="S33" s="691"/>
      <c r="T33" s="691"/>
      <c r="U33" s="691"/>
      <c r="V33" s="691"/>
    </row>
    <row r="34" spans="1:28" s="9" customFormat="1" ht="12" customHeight="1" x14ac:dyDescent="0.15">
      <c r="A34" s="10"/>
      <c r="B34" s="613"/>
      <c r="C34" s="864">
        <f>INT(SUM(C21,C23,C25,C27,C29,C31))</f>
        <v>0</v>
      </c>
      <c r="D34" s="864"/>
      <c r="E34" s="865"/>
      <c r="F34" s="647"/>
      <c r="G34" s="648"/>
      <c r="H34" s="649"/>
      <c r="I34" s="629">
        <f>SUM(I21,I23,I25,I27,I29,I31)</f>
        <v>0</v>
      </c>
      <c r="J34" s="621"/>
      <c r="K34" s="621"/>
      <c r="L34" s="621"/>
      <c r="N34" s="691"/>
      <c r="O34" s="691"/>
      <c r="P34" s="691"/>
      <c r="Q34" s="691"/>
      <c r="R34" s="691"/>
      <c r="S34" s="691"/>
      <c r="T34" s="691"/>
      <c r="U34" s="691"/>
      <c r="V34" s="691"/>
      <c r="W34" s="10"/>
    </row>
    <row r="35" spans="1:28" s="9" customFormat="1" ht="6.75" customHeight="1" x14ac:dyDescent="0.15">
      <c r="A35" s="10"/>
      <c r="B35" s="63"/>
      <c r="C35" s="14"/>
      <c r="D35" s="14"/>
      <c r="E35" s="14"/>
      <c r="F35" s="83"/>
      <c r="G35" s="83"/>
      <c r="H35" s="83"/>
      <c r="I35" s="17"/>
      <c r="J35" s="84"/>
      <c r="K35" s="17"/>
      <c r="L35" s="17"/>
      <c r="W35" s="10"/>
    </row>
    <row r="36" spans="1:28" ht="22.5" customHeight="1" x14ac:dyDescent="0.15">
      <c r="A36" s="110" t="s">
        <v>150</v>
      </c>
      <c r="C36" s="51"/>
      <c r="D36" s="51"/>
      <c r="E36" s="51"/>
      <c r="F36" s="51"/>
      <c r="G36" s="51"/>
      <c r="H36" s="51"/>
      <c r="I36" s="51"/>
      <c r="J36" s="51"/>
      <c r="K36" s="51"/>
      <c r="M36" s="12"/>
      <c r="W36" s="12"/>
    </row>
    <row r="37" spans="1:28" s="9" customFormat="1" ht="25.5" customHeight="1" x14ac:dyDescent="0.15">
      <c r="A37" s="5"/>
      <c r="B37" s="56" t="s">
        <v>26</v>
      </c>
      <c r="C37" s="650" t="s">
        <v>198</v>
      </c>
      <c r="D37" s="650"/>
      <c r="E37" s="650"/>
      <c r="F37" s="651" t="s">
        <v>25</v>
      </c>
      <c r="G37" s="651"/>
      <c r="H37" s="651"/>
      <c r="I37" s="650" t="s">
        <v>157</v>
      </c>
      <c r="J37" s="650"/>
      <c r="K37" s="650"/>
      <c r="L37" s="650"/>
      <c r="N37" s="420" t="s">
        <v>387</v>
      </c>
      <c r="O37" s="420"/>
      <c r="P37" s="420"/>
      <c r="Q37" s="420"/>
      <c r="R37" s="420"/>
      <c r="S37" s="420"/>
      <c r="T37" s="420"/>
      <c r="U37" s="420"/>
      <c r="V37" s="420"/>
      <c r="W37" s="18"/>
      <c r="X37" s="18"/>
      <c r="Y37" s="18"/>
      <c r="AA37" s="18"/>
      <c r="AB37" s="18"/>
    </row>
    <row r="38" spans="1:28" s="9" customFormat="1" ht="12" customHeight="1" x14ac:dyDescent="0.15">
      <c r="A38" s="82"/>
      <c r="B38" s="777" t="s">
        <v>24</v>
      </c>
      <c r="C38" s="800"/>
      <c r="D38" s="800"/>
      <c r="E38" s="800"/>
      <c r="F38" s="774"/>
      <c r="G38" s="775"/>
      <c r="H38" s="200"/>
      <c r="I38" s="656">
        <f t="shared" ref="I38:I43" si="5">INT(C38)*F38/10</f>
        <v>0</v>
      </c>
      <c r="J38" s="657"/>
      <c r="K38" s="657"/>
      <c r="L38" s="658"/>
      <c r="N38" s="420"/>
      <c r="O38" s="420"/>
      <c r="P38" s="420"/>
      <c r="Q38" s="420"/>
      <c r="R38" s="420"/>
      <c r="S38" s="420"/>
      <c r="T38" s="420"/>
      <c r="U38" s="420"/>
      <c r="V38" s="420"/>
      <c r="W38" s="105"/>
    </row>
    <row r="39" spans="1:28" s="9" customFormat="1" ht="12" customHeight="1" x14ac:dyDescent="0.15">
      <c r="A39" s="82"/>
      <c r="B39" s="613"/>
      <c r="C39" s="803"/>
      <c r="D39" s="517"/>
      <c r="E39" s="518"/>
      <c r="F39" s="619"/>
      <c r="G39" s="620"/>
      <c r="H39" s="201" t="s">
        <v>164</v>
      </c>
      <c r="I39" s="801">
        <f t="shared" si="5"/>
        <v>0</v>
      </c>
      <c r="J39" s="802"/>
      <c r="K39" s="802"/>
      <c r="L39" s="776"/>
      <c r="N39" s="420"/>
      <c r="O39" s="420"/>
      <c r="P39" s="420"/>
      <c r="Q39" s="420"/>
      <c r="R39" s="420"/>
      <c r="S39" s="420"/>
      <c r="T39" s="420"/>
      <c r="U39" s="420"/>
      <c r="V39" s="420"/>
      <c r="W39" s="105"/>
    </row>
    <row r="40" spans="1:28" s="9" customFormat="1" ht="12" customHeight="1" x14ac:dyDescent="0.15">
      <c r="A40" s="82"/>
      <c r="B40" s="777" t="s">
        <v>23</v>
      </c>
      <c r="C40" s="800"/>
      <c r="D40" s="800"/>
      <c r="E40" s="800"/>
      <c r="F40" s="774"/>
      <c r="G40" s="775"/>
      <c r="H40" s="200"/>
      <c r="I40" s="656">
        <f t="shared" si="5"/>
        <v>0</v>
      </c>
      <c r="J40" s="657"/>
      <c r="K40" s="657"/>
      <c r="L40" s="658"/>
      <c r="N40" s="420" t="s">
        <v>551</v>
      </c>
      <c r="O40" s="420"/>
      <c r="P40" s="420"/>
      <c r="Q40" s="420"/>
      <c r="R40" s="420"/>
      <c r="S40" s="420"/>
      <c r="T40" s="420"/>
      <c r="U40" s="420"/>
      <c r="V40" s="420"/>
      <c r="W40" s="105"/>
    </row>
    <row r="41" spans="1:28" s="9" customFormat="1" ht="12" customHeight="1" x14ac:dyDescent="0.15">
      <c r="A41" s="5"/>
      <c r="B41" s="613"/>
      <c r="C41" s="803"/>
      <c r="D41" s="517"/>
      <c r="E41" s="518"/>
      <c r="F41" s="619"/>
      <c r="G41" s="620"/>
      <c r="H41" s="201" t="s">
        <v>164</v>
      </c>
      <c r="I41" s="801">
        <f t="shared" si="5"/>
        <v>0</v>
      </c>
      <c r="J41" s="802"/>
      <c r="K41" s="802"/>
      <c r="L41" s="776"/>
      <c r="N41" s="420"/>
      <c r="O41" s="420"/>
      <c r="P41" s="420"/>
      <c r="Q41" s="420"/>
      <c r="R41" s="420"/>
      <c r="S41" s="420"/>
      <c r="T41" s="420"/>
      <c r="U41" s="420"/>
      <c r="V41" s="420"/>
      <c r="W41" s="105"/>
    </row>
    <row r="42" spans="1:28" s="9" customFormat="1" ht="12" customHeight="1" x14ac:dyDescent="0.15">
      <c r="A42" s="10"/>
      <c r="B42" s="611" t="s">
        <v>22</v>
      </c>
      <c r="C42" s="654"/>
      <c r="D42" s="654"/>
      <c r="E42" s="654"/>
      <c r="F42" s="774"/>
      <c r="G42" s="775"/>
      <c r="H42" s="357"/>
      <c r="I42" s="655">
        <f t="shared" si="5"/>
        <v>0</v>
      </c>
      <c r="J42" s="655"/>
      <c r="K42" s="655"/>
      <c r="L42" s="655"/>
      <c r="N42" s="420"/>
      <c r="O42" s="420"/>
      <c r="P42" s="420"/>
      <c r="Q42" s="420"/>
      <c r="R42" s="420"/>
      <c r="S42" s="420"/>
      <c r="T42" s="420"/>
      <c r="U42" s="420"/>
      <c r="V42" s="420"/>
      <c r="W42" s="18"/>
    </row>
    <row r="43" spans="1:28" s="9" customFormat="1" ht="12" customHeight="1" x14ac:dyDescent="0.15">
      <c r="A43" s="10"/>
      <c r="B43" s="613"/>
      <c r="C43" s="803"/>
      <c r="D43" s="517"/>
      <c r="E43" s="518"/>
      <c r="F43" s="619"/>
      <c r="G43" s="620"/>
      <c r="H43" s="201" t="s">
        <v>164</v>
      </c>
      <c r="I43" s="773">
        <f t="shared" si="5"/>
        <v>0</v>
      </c>
      <c r="J43" s="773"/>
      <c r="K43" s="773"/>
      <c r="L43" s="773"/>
      <c r="N43" s="420"/>
      <c r="O43" s="420"/>
      <c r="P43" s="420"/>
      <c r="Q43" s="420"/>
      <c r="R43" s="420"/>
      <c r="S43" s="420"/>
      <c r="T43" s="420"/>
      <c r="U43" s="420"/>
      <c r="V43" s="420"/>
      <c r="W43" s="18"/>
    </row>
    <row r="44" spans="1:28" s="9" customFormat="1" ht="0.75" customHeight="1" x14ac:dyDescent="0.15">
      <c r="A44" s="10"/>
      <c r="B44" s="699" t="s">
        <v>372</v>
      </c>
      <c r="C44" s="700"/>
      <c r="D44" s="700"/>
      <c r="E44" s="700"/>
      <c r="F44" s="700"/>
      <c r="G44" s="700"/>
      <c r="H44" s="700"/>
      <c r="I44" s="700"/>
      <c r="J44" s="700"/>
      <c r="K44" s="700"/>
      <c r="L44" s="701"/>
      <c r="N44" s="458" t="s">
        <v>552</v>
      </c>
      <c r="O44" s="458"/>
      <c r="P44" s="458"/>
      <c r="Q44" s="458"/>
      <c r="R44" s="458"/>
      <c r="S44" s="458"/>
      <c r="T44" s="458"/>
      <c r="U44" s="605" t="s">
        <v>553</v>
      </c>
      <c r="V44" s="607"/>
      <c r="W44" s="18"/>
    </row>
    <row r="45" spans="1:28" s="9" customFormat="1" ht="27.75" customHeight="1" x14ac:dyDescent="0.15">
      <c r="A45" s="10"/>
      <c r="B45" s="612" t="s">
        <v>21</v>
      </c>
      <c r="C45" s="792">
        <f>SUM(C38,C40,C42)</f>
        <v>0</v>
      </c>
      <c r="D45" s="793"/>
      <c r="E45" s="793"/>
      <c r="F45" s="786"/>
      <c r="G45" s="787"/>
      <c r="H45" s="788"/>
      <c r="I45" s="784">
        <f>SUM(I38,I40,I42)</f>
        <v>0</v>
      </c>
      <c r="J45" s="784"/>
      <c r="K45" s="784"/>
      <c r="L45" s="785"/>
      <c r="N45" s="458"/>
      <c r="O45" s="458"/>
      <c r="P45" s="458"/>
      <c r="Q45" s="458"/>
      <c r="R45" s="458"/>
      <c r="S45" s="458"/>
      <c r="T45" s="458"/>
      <c r="U45" s="606"/>
      <c r="V45" s="608"/>
      <c r="W45" s="18"/>
    </row>
    <row r="46" spans="1:28" s="9" customFormat="1" ht="24" customHeight="1" x14ac:dyDescent="0.15">
      <c r="A46" s="10"/>
      <c r="B46" s="613"/>
      <c r="C46" s="672">
        <f>INT(SUM(C39,C41,C43))</f>
        <v>0</v>
      </c>
      <c r="D46" s="673"/>
      <c r="E46" s="673"/>
      <c r="F46" s="789"/>
      <c r="G46" s="790"/>
      <c r="H46" s="791"/>
      <c r="I46" s="776">
        <f>IF(K4="○",SUM(I39,I41,I43),IF(SUM(I39,I41,I43)&lt;E53*2000000,SUM(I39,I41,I43),E53*2000000))</f>
        <v>0</v>
      </c>
      <c r="J46" s="773"/>
      <c r="K46" s="773"/>
      <c r="L46" s="773"/>
      <c r="N46" s="609" t="s">
        <v>554</v>
      </c>
      <c r="O46" s="609"/>
      <c r="P46" s="609"/>
      <c r="Q46" s="609"/>
      <c r="R46" s="609"/>
      <c r="S46" s="610">
        <f>E53*2000000</f>
        <v>0</v>
      </c>
      <c r="T46" s="610"/>
      <c r="U46" s="610"/>
      <c r="V46" s="610"/>
      <c r="W46" s="10"/>
    </row>
    <row r="47" spans="1:28" s="9" customFormat="1" ht="8.25" customHeight="1" x14ac:dyDescent="0.15">
      <c r="A47" s="10"/>
      <c r="B47" s="63"/>
      <c r="C47" s="14"/>
      <c r="D47" s="14"/>
      <c r="E47" s="14"/>
      <c r="F47" s="83"/>
      <c r="G47" s="83"/>
      <c r="H47" s="83"/>
      <c r="I47" s="17"/>
      <c r="J47" s="17"/>
      <c r="K47" s="17"/>
      <c r="L47" s="17"/>
      <c r="N47" s="102"/>
      <c r="O47" s="102"/>
      <c r="P47" s="102"/>
      <c r="Q47" s="102"/>
      <c r="R47" s="102"/>
    </row>
    <row r="48" spans="1:28" s="9" customFormat="1" ht="19.5" customHeight="1" x14ac:dyDescent="0.15">
      <c r="A48" s="111" t="s">
        <v>373</v>
      </c>
      <c r="O48" s="66"/>
      <c r="P48" s="66"/>
      <c r="Q48" s="66"/>
      <c r="R48" s="66"/>
      <c r="S48" s="66"/>
      <c r="T48" s="66"/>
      <c r="U48" s="66"/>
      <c r="V48" s="66"/>
      <c r="W48" s="66"/>
    </row>
    <row r="49" spans="1:28" s="9" customFormat="1" ht="25.5" customHeight="1" x14ac:dyDescent="0.15">
      <c r="B49" s="123"/>
      <c r="C49" s="54"/>
      <c r="D49" s="54"/>
      <c r="E49" s="461" t="s">
        <v>8</v>
      </c>
      <c r="F49" s="717"/>
      <c r="G49" s="717"/>
      <c r="H49" s="717"/>
      <c r="I49" s="462"/>
      <c r="J49" s="421" t="s">
        <v>7</v>
      </c>
      <c r="K49" s="421"/>
      <c r="L49" s="421"/>
      <c r="M49" s="421"/>
      <c r="N49" s="805"/>
      <c r="O49" s="820" t="s">
        <v>165</v>
      </c>
      <c r="P49" s="469"/>
      <c r="Q49" s="469"/>
      <c r="R49" s="469"/>
      <c r="S49" s="469"/>
      <c r="T49" s="469"/>
      <c r="U49" s="469"/>
      <c r="V49" s="469"/>
      <c r="W49" s="66"/>
    </row>
    <row r="50" spans="1:28" s="9" customFormat="1" ht="25.5" customHeight="1" x14ac:dyDescent="0.15">
      <c r="B50" s="821" t="s">
        <v>63</v>
      </c>
      <c r="C50" s="606"/>
      <c r="D50" s="822"/>
      <c r="E50" s="85"/>
      <c r="F50" s="354"/>
      <c r="G50" s="353"/>
      <c r="H50" s="55" t="s">
        <v>6</v>
      </c>
      <c r="I50" s="55"/>
      <c r="J50" s="85"/>
      <c r="K50" s="354"/>
      <c r="L50" s="129"/>
      <c r="M50" s="55" t="s">
        <v>6</v>
      </c>
      <c r="N50" s="86"/>
      <c r="O50" s="820"/>
      <c r="P50" s="469"/>
      <c r="Q50" s="469"/>
      <c r="R50" s="469"/>
      <c r="S50" s="469"/>
      <c r="T50" s="469"/>
      <c r="U50" s="469"/>
      <c r="V50" s="469"/>
      <c r="W50" s="66"/>
    </row>
    <row r="51" spans="1:28" s="9" customFormat="1" ht="14.25" customHeight="1" x14ac:dyDescent="0.15">
      <c r="B51" s="192"/>
      <c r="C51" s="192"/>
      <c r="D51" s="192"/>
      <c r="E51" s="10"/>
      <c r="F51" s="87"/>
      <c r="G51" s="88"/>
      <c r="H51" s="5"/>
      <c r="I51" s="5"/>
      <c r="J51" s="10"/>
      <c r="K51" s="87"/>
      <c r="L51" s="88"/>
      <c r="M51" s="5"/>
      <c r="N51" s="10"/>
      <c r="O51" s="177"/>
      <c r="P51" s="177"/>
      <c r="Q51" s="177"/>
      <c r="R51" s="177"/>
      <c r="S51" s="177"/>
      <c r="T51" s="177"/>
      <c r="U51" s="177"/>
      <c r="V51" s="177"/>
      <c r="W51" s="66"/>
    </row>
    <row r="52" spans="1:28" s="9" customFormat="1" ht="18" customHeight="1" x14ac:dyDescent="0.15">
      <c r="A52" s="10"/>
      <c r="B52" s="113" t="s">
        <v>195</v>
      </c>
      <c r="C52" s="114"/>
      <c r="D52" s="114"/>
      <c r="E52" s="114"/>
      <c r="F52" s="115"/>
      <c r="G52" s="115"/>
      <c r="H52" s="115"/>
      <c r="I52" s="115"/>
      <c r="J52" s="115"/>
      <c r="K52" s="116"/>
      <c r="L52" s="116"/>
      <c r="M52" s="116"/>
      <c r="N52" s="117"/>
      <c r="O52" s="117"/>
      <c r="P52" s="117"/>
      <c r="Q52" s="117"/>
      <c r="R52" s="117"/>
      <c r="S52" s="117"/>
      <c r="T52" s="117"/>
      <c r="U52" s="117"/>
      <c r="V52" s="118"/>
      <c r="W52" s="10"/>
    </row>
    <row r="53" spans="1:28" s="9" customFormat="1" ht="21" customHeight="1" x14ac:dyDescent="0.15">
      <c r="A53" s="10"/>
      <c r="B53" s="125" t="s">
        <v>35</v>
      </c>
      <c r="C53" s="10"/>
      <c r="D53" s="10"/>
      <c r="E53" s="669"/>
      <c r="F53" s="669"/>
      <c r="G53" s="669"/>
      <c r="H53" s="126"/>
      <c r="I53" s="126"/>
      <c r="J53" s="126"/>
      <c r="K53" s="5"/>
      <c r="L53" s="10"/>
      <c r="M53" s="10"/>
      <c r="N53" s="10"/>
      <c r="O53" s="10"/>
      <c r="P53" s="10"/>
      <c r="Q53" s="10"/>
      <c r="R53" s="10"/>
      <c r="S53" s="10"/>
      <c r="T53" s="10"/>
      <c r="U53" s="10"/>
      <c r="V53" s="120"/>
      <c r="W53" s="11"/>
      <c r="X53" s="8"/>
      <c r="Y53" s="8"/>
      <c r="Z53" s="8"/>
      <c r="AA53" s="8"/>
      <c r="AB53" s="8"/>
    </row>
    <row r="54" spans="1:28" s="9" customFormat="1" ht="6.75" customHeight="1" x14ac:dyDescent="0.15">
      <c r="A54" s="10"/>
      <c r="B54" s="125"/>
      <c r="C54" s="10"/>
      <c r="D54" s="10"/>
      <c r="E54" s="212"/>
      <c r="F54" s="126"/>
      <c r="G54" s="126"/>
      <c r="H54" s="126"/>
      <c r="I54" s="126"/>
      <c r="J54" s="126"/>
      <c r="K54" s="5"/>
      <c r="L54" s="10"/>
      <c r="M54" s="10"/>
      <c r="N54" s="10"/>
      <c r="O54" s="10"/>
      <c r="P54" s="10"/>
      <c r="Q54" s="10"/>
      <c r="R54" s="10"/>
      <c r="S54" s="10"/>
      <c r="T54" s="10"/>
      <c r="U54" s="10"/>
      <c r="V54" s="120"/>
      <c r="W54" s="11"/>
      <c r="X54" s="8"/>
      <c r="Y54" s="8"/>
      <c r="Z54" s="8"/>
      <c r="AA54" s="8"/>
      <c r="AB54" s="8"/>
    </row>
    <row r="55" spans="1:28" s="9" customFormat="1" ht="16.5" customHeight="1" x14ac:dyDescent="0.15">
      <c r="A55" s="10"/>
      <c r="B55" s="210" t="s">
        <v>34</v>
      </c>
      <c r="C55" s="10"/>
      <c r="D55" s="10"/>
      <c r="E55" s="213"/>
      <c r="F55" s="80" t="s">
        <v>20</v>
      </c>
      <c r="G55" s="10"/>
      <c r="H55" s="10"/>
      <c r="I55" s="213"/>
      <c r="J55" s="10" t="s">
        <v>18</v>
      </c>
      <c r="K55" s="10"/>
      <c r="L55" s="10"/>
      <c r="M55" s="213"/>
      <c r="N55" s="10" t="s">
        <v>19</v>
      </c>
      <c r="O55" s="10"/>
      <c r="P55" s="10"/>
      <c r="Q55" s="213"/>
      <c r="R55" s="80" t="s">
        <v>17</v>
      </c>
      <c r="S55" s="10"/>
      <c r="T55" s="10"/>
      <c r="U55" s="10"/>
      <c r="V55" s="120"/>
      <c r="W55" s="11"/>
      <c r="X55" s="8"/>
      <c r="Y55" s="8"/>
      <c r="Z55" s="8"/>
      <c r="AA55" s="8"/>
      <c r="AB55" s="8"/>
    </row>
    <row r="56" spans="1:28" s="9" customFormat="1" ht="6.75" customHeight="1" x14ac:dyDescent="0.15">
      <c r="A56" s="10"/>
      <c r="B56" s="125"/>
      <c r="C56" s="10"/>
      <c r="D56" s="10"/>
      <c r="E56" s="211"/>
      <c r="F56" s="126"/>
      <c r="G56" s="126"/>
      <c r="H56" s="126"/>
      <c r="I56" s="126"/>
      <c r="J56" s="126"/>
      <c r="K56" s="5"/>
      <c r="L56" s="10"/>
      <c r="M56" s="10"/>
      <c r="N56" s="10"/>
      <c r="O56" s="10"/>
      <c r="P56" s="10"/>
      <c r="Q56" s="10"/>
      <c r="R56" s="10"/>
      <c r="S56" s="10"/>
      <c r="T56" s="10"/>
      <c r="U56" s="10"/>
      <c r="V56" s="120"/>
      <c r="W56" s="11"/>
      <c r="X56" s="8"/>
      <c r="Y56" s="8"/>
      <c r="Z56" s="8"/>
      <c r="AA56" s="8"/>
      <c r="AB56" s="8"/>
    </row>
    <row r="57" spans="1:28" s="9" customFormat="1" ht="16.5" customHeight="1" x14ac:dyDescent="0.15">
      <c r="A57" s="10"/>
      <c r="B57" s="210" t="s">
        <v>33</v>
      </c>
      <c r="C57" s="10"/>
      <c r="D57" s="10"/>
      <c r="E57" s="10"/>
      <c r="F57" s="10"/>
      <c r="G57" s="213"/>
      <c r="H57" s="10" t="s">
        <v>36</v>
      </c>
      <c r="I57" s="192"/>
      <c r="J57" s="213"/>
      <c r="K57" s="10" t="s">
        <v>37</v>
      </c>
      <c r="L57" s="10"/>
      <c r="M57" s="213"/>
      <c r="N57" s="10" t="s">
        <v>38</v>
      </c>
      <c r="O57" s="10"/>
      <c r="P57" s="213"/>
      <c r="Q57" s="10" t="s">
        <v>39</v>
      </c>
      <c r="R57" s="10"/>
      <c r="S57" s="10"/>
      <c r="T57" s="10"/>
      <c r="U57" s="10"/>
      <c r="V57" s="120"/>
      <c r="W57" s="8"/>
      <c r="X57" s="8"/>
      <c r="Y57" s="11"/>
      <c r="Z57" s="8"/>
      <c r="AA57" s="8"/>
      <c r="AB57" s="8"/>
    </row>
    <row r="58" spans="1:28" s="9" customFormat="1" ht="6.75" customHeight="1" x14ac:dyDescent="0.15">
      <c r="A58" s="10"/>
      <c r="B58" s="125"/>
      <c r="C58" s="10"/>
      <c r="D58" s="10"/>
      <c r="E58" s="126"/>
      <c r="F58" s="126"/>
      <c r="G58" s="126"/>
      <c r="H58" s="5"/>
      <c r="I58" s="126"/>
      <c r="J58" s="10"/>
      <c r="K58" s="10"/>
      <c r="L58" s="10"/>
      <c r="M58" s="10"/>
      <c r="N58" s="10"/>
      <c r="O58" s="10"/>
      <c r="P58" s="10"/>
      <c r="Q58" s="10"/>
      <c r="R58" s="10"/>
      <c r="S58" s="10"/>
      <c r="T58" s="10"/>
      <c r="U58" s="10"/>
      <c r="V58" s="120"/>
      <c r="W58" s="11"/>
      <c r="X58" s="8"/>
      <c r="Y58" s="8"/>
      <c r="Z58" s="8"/>
      <c r="AA58" s="8"/>
      <c r="AB58" s="8"/>
    </row>
    <row r="59" spans="1:28" ht="16.5" customHeight="1" x14ac:dyDescent="0.15">
      <c r="A59" s="12"/>
      <c r="B59" s="210"/>
      <c r="C59" s="5"/>
      <c r="D59" s="5"/>
      <c r="E59" s="5"/>
      <c r="F59" s="5"/>
      <c r="G59" s="213"/>
      <c r="H59" s="10" t="s">
        <v>40</v>
      </c>
      <c r="I59" s="192"/>
      <c r="J59" s="213"/>
      <c r="K59" s="10" t="s">
        <v>41</v>
      </c>
      <c r="L59" s="5"/>
      <c r="M59" s="213"/>
      <c r="N59" s="10" t="s">
        <v>289</v>
      </c>
      <c r="O59" s="10"/>
      <c r="P59" s="213"/>
      <c r="Q59" s="10" t="s">
        <v>290</v>
      </c>
      <c r="R59" s="10"/>
      <c r="S59" s="10"/>
      <c r="T59" s="10"/>
      <c r="U59" s="10"/>
      <c r="V59" s="121"/>
      <c r="W59" s="12"/>
      <c r="X59" s="12"/>
      <c r="Y59" s="12"/>
      <c r="Z59" s="12"/>
      <c r="AA59" s="12"/>
      <c r="AB59" s="12"/>
    </row>
    <row r="60" spans="1:28" s="9" customFormat="1" ht="6.75" customHeight="1" x14ac:dyDescent="0.15">
      <c r="A60" s="10"/>
      <c r="B60" s="119"/>
      <c r="C60" s="11"/>
      <c r="D60" s="11"/>
      <c r="E60" s="78"/>
      <c r="F60" s="78"/>
      <c r="G60" s="78"/>
      <c r="H60" s="78"/>
      <c r="I60" s="78"/>
      <c r="J60" s="78"/>
      <c r="K60" s="79"/>
      <c r="L60" s="11"/>
      <c r="M60" s="11"/>
      <c r="N60" s="11"/>
      <c r="O60" s="11"/>
      <c r="P60" s="11"/>
      <c r="Q60" s="11"/>
      <c r="R60" s="11"/>
      <c r="S60" s="11"/>
      <c r="T60" s="11"/>
      <c r="U60" s="11"/>
      <c r="V60" s="120"/>
      <c r="W60" s="11"/>
      <c r="X60" s="8"/>
      <c r="Y60" s="8"/>
      <c r="Z60" s="8"/>
      <c r="AA60" s="8"/>
      <c r="AB60" s="8"/>
    </row>
    <row r="61" spans="1:28" ht="16.5" customHeight="1" x14ac:dyDescent="0.15">
      <c r="A61" s="12"/>
      <c r="B61" s="174" t="s">
        <v>291</v>
      </c>
      <c r="C61" s="13"/>
      <c r="D61" s="13"/>
      <c r="E61" s="13"/>
      <c r="F61" s="13"/>
      <c r="G61" s="12"/>
      <c r="H61" s="12"/>
      <c r="I61" s="12"/>
      <c r="J61" s="12"/>
      <c r="K61" s="12"/>
      <c r="L61" s="12"/>
      <c r="M61" s="12"/>
      <c r="N61" s="12"/>
      <c r="O61" s="12"/>
      <c r="P61" s="12"/>
      <c r="Q61" s="12"/>
      <c r="R61" s="12"/>
      <c r="S61" s="12"/>
      <c r="T61" s="12"/>
      <c r="U61" s="12"/>
      <c r="V61" s="121"/>
      <c r="W61" s="12"/>
      <c r="X61" s="12"/>
      <c r="Y61" s="12"/>
      <c r="Z61" s="12"/>
      <c r="AA61" s="12"/>
      <c r="AB61" s="12"/>
    </row>
    <row r="62" spans="1:28" ht="32.25" customHeight="1" x14ac:dyDescent="0.15">
      <c r="A62" s="12"/>
      <c r="B62" s="823" t="s">
        <v>327</v>
      </c>
      <c r="C62" s="824"/>
      <c r="D62" s="825"/>
      <c r="E62" s="679"/>
      <c r="F62" s="680"/>
      <c r="G62" s="681"/>
      <c r="H62" s="804" t="s">
        <v>328</v>
      </c>
      <c r="I62" s="689"/>
      <c r="J62" s="690"/>
      <c r="K62" s="679"/>
      <c r="L62" s="680"/>
      <c r="M62" s="681"/>
      <c r="N62" s="12"/>
      <c r="O62" s="12"/>
      <c r="P62" s="689" t="s">
        <v>288</v>
      </c>
      <c r="Q62" s="689"/>
      <c r="R62" s="690"/>
      <c r="S62" s="679"/>
      <c r="T62" s="680"/>
      <c r="U62" s="681"/>
      <c r="V62" s="121"/>
      <c r="W62" s="12"/>
      <c r="X62" s="12"/>
      <c r="Y62" s="12"/>
      <c r="Z62" s="12"/>
      <c r="AA62" s="12"/>
      <c r="AB62" s="12"/>
    </row>
    <row r="63" spans="1:28" ht="6.75" customHeight="1" x14ac:dyDescent="0.15">
      <c r="A63" s="12"/>
      <c r="B63" s="156"/>
      <c r="C63" s="157"/>
      <c r="D63" s="157"/>
      <c r="E63" s="157"/>
      <c r="F63" s="157"/>
      <c r="G63" s="158"/>
      <c r="H63" s="122"/>
      <c r="I63" s="160"/>
      <c r="J63" s="160"/>
      <c r="K63" s="160"/>
      <c r="L63" s="158"/>
      <c r="M63" s="158"/>
      <c r="N63" s="122"/>
      <c r="O63" s="160"/>
      <c r="P63" s="160"/>
      <c r="Q63" s="160"/>
      <c r="R63" s="158"/>
      <c r="S63" s="158"/>
      <c r="T63" s="158"/>
      <c r="U63" s="158"/>
      <c r="V63" s="159"/>
      <c r="W63" s="12"/>
      <c r="X63" s="12"/>
      <c r="Y63" s="12"/>
      <c r="Z63" s="12"/>
      <c r="AA63" s="12"/>
      <c r="AB63" s="12"/>
    </row>
    <row r="64" spans="1:28" s="9" customFormat="1" ht="8.25" customHeight="1" x14ac:dyDescent="0.15">
      <c r="B64" s="58"/>
      <c r="C64" s="58"/>
      <c r="D64" s="58"/>
      <c r="E64" s="10"/>
      <c r="F64" s="87"/>
      <c r="G64" s="88"/>
      <c r="H64" s="5"/>
      <c r="I64" s="5"/>
      <c r="J64" s="10"/>
      <c r="K64" s="87"/>
      <c r="L64" s="88"/>
      <c r="M64" s="5"/>
      <c r="N64" s="10"/>
    </row>
    <row r="65" spans="1:23" s="32" customFormat="1" ht="21.75" customHeight="1" x14ac:dyDescent="0.45">
      <c r="A65" s="112" t="s">
        <v>132</v>
      </c>
    </row>
    <row r="66" spans="1:23" s="32" customFormat="1" ht="18.75" customHeight="1" x14ac:dyDescent="0.45">
      <c r="A66" s="32" t="s">
        <v>130</v>
      </c>
      <c r="K66" s="32" t="s">
        <v>162</v>
      </c>
    </row>
    <row r="67" spans="1:23" ht="18" customHeight="1" x14ac:dyDescent="0.15">
      <c r="A67" s="24"/>
      <c r="B67" s="421" t="s">
        <v>0</v>
      </c>
      <c r="C67" s="421"/>
      <c r="D67" s="695" t="s">
        <v>16</v>
      </c>
      <c r="E67" s="538"/>
      <c r="F67" s="538"/>
      <c r="G67" s="538"/>
      <c r="H67" s="538"/>
      <c r="I67" s="538"/>
      <c r="J67" s="696"/>
      <c r="K67" s="462" t="s">
        <v>66</v>
      </c>
      <c r="L67" s="421"/>
      <c r="M67" s="421"/>
      <c r="N67" s="421"/>
      <c r="O67" s="421"/>
      <c r="P67" s="421"/>
      <c r="Q67" s="421"/>
      <c r="R67" s="421"/>
      <c r="S67" s="421"/>
      <c r="T67" s="421"/>
      <c r="U67" s="421"/>
      <c r="V67" s="421"/>
      <c r="W67" s="9"/>
    </row>
    <row r="68" spans="1:23" s="3" customFormat="1" ht="18" customHeight="1" x14ac:dyDescent="0.15">
      <c r="A68" s="5"/>
      <c r="B68" s="421"/>
      <c r="C68" s="421"/>
      <c r="D68" s="697"/>
      <c r="E68" s="540"/>
      <c r="F68" s="540"/>
      <c r="G68" s="540"/>
      <c r="H68" s="540"/>
      <c r="I68" s="540"/>
      <c r="J68" s="541"/>
      <c r="K68" s="189" t="s">
        <v>44</v>
      </c>
      <c r="L68" s="124" t="s">
        <v>45</v>
      </c>
      <c r="M68" s="124" t="s">
        <v>46</v>
      </c>
      <c r="N68" s="124" t="s">
        <v>47</v>
      </c>
      <c r="O68" s="124" t="s">
        <v>48</v>
      </c>
      <c r="P68" s="124" t="s">
        <v>49</v>
      </c>
      <c r="Q68" s="124" t="s">
        <v>50</v>
      </c>
      <c r="R68" s="124" t="s">
        <v>51</v>
      </c>
      <c r="S68" s="124" t="s">
        <v>52</v>
      </c>
      <c r="T68" s="124" t="s">
        <v>53</v>
      </c>
      <c r="U68" s="124" t="s">
        <v>54</v>
      </c>
      <c r="V68" s="124" t="s">
        <v>55</v>
      </c>
      <c r="W68" s="5"/>
    </row>
    <row r="69" spans="1:23" s="3" customFormat="1" ht="18" customHeight="1" x14ac:dyDescent="0.15">
      <c r="A69" s="5"/>
      <c r="B69" s="816" t="s">
        <v>286</v>
      </c>
      <c r="C69" s="817"/>
      <c r="D69" s="810" t="s">
        <v>199</v>
      </c>
      <c r="E69" s="811"/>
      <c r="F69" s="811"/>
      <c r="G69" s="811"/>
      <c r="H69" s="811"/>
      <c r="I69" s="811"/>
      <c r="J69" s="812"/>
      <c r="K69" s="172"/>
      <c r="L69" s="172"/>
      <c r="M69" s="172"/>
      <c r="N69" s="172"/>
      <c r="O69" s="172"/>
      <c r="P69" s="172"/>
      <c r="Q69" s="172"/>
      <c r="R69" s="172"/>
      <c r="S69" s="172"/>
      <c r="T69" s="172"/>
      <c r="U69" s="172"/>
      <c r="V69" s="172"/>
      <c r="W69" s="5"/>
    </row>
    <row r="70" spans="1:23" s="3" customFormat="1" ht="18" customHeight="1" x14ac:dyDescent="0.15">
      <c r="A70" s="5"/>
      <c r="B70" s="818"/>
      <c r="C70" s="819"/>
      <c r="D70" s="666" t="s">
        <v>212</v>
      </c>
      <c r="E70" s="667"/>
      <c r="F70" s="667"/>
      <c r="G70" s="667"/>
      <c r="H70" s="667"/>
      <c r="I70" s="667"/>
      <c r="J70" s="668"/>
      <c r="K70" s="172"/>
      <c r="L70" s="172"/>
      <c r="M70" s="172"/>
      <c r="N70" s="172"/>
      <c r="O70" s="172"/>
      <c r="P70" s="172"/>
      <c r="Q70" s="172"/>
      <c r="R70" s="172"/>
      <c r="S70" s="172"/>
      <c r="T70" s="172"/>
      <c r="U70" s="172"/>
      <c r="V70" s="172"/>
      <c r="W70" s="5"/>
    </row>
    <row r="71" spans="1:23" s="3" customFormat="1" ht="18" customHeight="1" x14ac:dyDescent="0.15">
      <c r="A71" s="5"/>
      <c r="B71" s="716" t="s">
        <v>180</v>
      </c>
      <c r="C71" s="1027"/>
      <c r="D71" s="666" t="s">
        <v>582</v>
      </c>
      <c r="E71" s="667"/>
      <c r="F71" s="667"/>
      <c r="G71" s="667"/>
      <c r="H71" s="667"/>
      <c r="I71" s="667"/>
      <c r="J71" s="668"/>
      <c r="K71" s="688" t="s">
        <v>214</v>
      </c>
      <c r="L71" s="675"/>
      <c r="M71" s="675"/>
      <c r="N71" s="675"/>
      <c r="O71" s="675"/>
      <c r="P71" s="675"/>
      <c r="Q71" s="675"/>
      <c r="R71" s="675"/>
      <c r="S71" s="675"/>
      <c r="T71" s="675"/>
      <c r="U71" s="675"/>
      <c r="V71" s="676"/>
      <c r="W71" s="5"/>
    </row>
    <row r="72" spans="1:23" s="3" customFormat="1" ht="18" customHeight="1" x14ac:dyDescent="0.15">
      <c r="A72" s="5"/>
      <c r="B72" s="677"/>
      <c r="C72" s="678"/>
      <c r="D72" s="1028" t="s">
        <v>583</v>
      </c>
      <c r="E72" s="1029"/>
      <c r="F72" s="1029"/>
      <c r="G72" s="1029"/>
      <c r="H72" s="1029"/>
      <c r="I72" s="1029"/>
      <c r="J72" s="1030"/>
      <c r="K72" s="1031" t="s">
        <v>214</v>
      </c>
      <c r="L72" s="1032"/>
      <c r="M72" s="1032"/>
      <c r="N72" s="1032"/>
      <c r="O72" s="1032"/>
      <c r="P72" s="1032"/>
      <c r="Q72" s="1032"/>
      <c r="R72" s="1032"/>
      <c r="S72" s="1032"/>
      <c r="T72" s="1032"/>
      <c r="U72" s="1032"/>
      <c r="V72" s="1033"/>
      <c r="W72" s="5"/>
    </row>
    <row r="73" spans="1:23" s="3" customFormat="1" ht="18" customHeight="1" x14ac:dyDescent="0.15">
      <c r="A73" s="5"/>
      <c r="B73" s="670" t="s">
        <v>15</v>
      </c>
      <c r="C73" s="670" t="s">
        <v>14</v>
      </c>
      <c r="D73" s="813" t="s">
        <v>200</v>
      </c>
      <c r="E73" s="814"/>
      <c r="F73" s="814"/>
      <c r="G73" s="814"/>
      <c r="H73" s="814"/>
      <c r="I73" s="814"/>
      <c r="J73" s="815"/>
      <c r="K73" s="131"/>
      <c r="L73" s="128"/>
      <c r="M73" s="128"/>
      <c r="N73" s="128"/>
      <c r="O73" s="128"/>
      <c r="P73" s="128"/>
      <c r="Q73" s="128"/>
      <c r="R73" s="128"/>
      <c r="S73" s="128"/>
      <c r="T73" s="128"/>
      <c r="U73" s="128"/>
      <c r="V73" s="128"/>
      <c r="W73" s="5"/>
    </row>
    <row r="74" spans="1:23" s="3" customFormat="1" ht="18" customHeight="1" x14ac:dyDescent="0.15">
      <c r="A74" s="5"/>
      <c r="B74" s="671"/>
      <c r="C74" s="671"/>
      <c r="D74" s="666" t="s">
        <v>213</v>
      </c>
      <c r="E74" s="667"/>
      <c r="F74" s="667"/>
      <c r="G74" s="667"/>
      <c r="H74" s="667"/>
      <c r="I74" s="667"/>
      <c r="J74" s="668"/>
      <c r="K74" s="131"/>
      <c r="L74" s="128"/>
      <c r="M74" s="128"/>
      <c r="N74" s="128"/>
      <c r="O74" s="128"/>
      <c r="P74" s="128"/>
      <c r="Q74" s="128"/>
      <c r="R74" s="128"/>
      <c r="S74" s="128"/>
      <c r="T74" s="128"/>
      <c r="U74" s="128"/>
      <c r="V74" s="128"/>
      <c r="W74" s="5"/>
    </row>
    <row r="75" spans="1:23" s="3" customFormat="1" ht="18" customHeight="1" x14ac:dyDescent="0.15">
      <c r="A75" s="5"/>
      <c r="B75" s="671"/>
      <c r="C75" s="671"/>
      <c r="D75" s="666" t="s">
        <v>201</v>
      </c>
      <c r="E75" s="667"/>
      <c r="F75" s="667"/>
      <c r="G75" s="667"/>
      <c r="H75" s="667"/>
      <c r="I75" s="667"/>
      <c r="J75" s="668"/>
      <c r="K75" s="674" t="s">
        <v>145</v>
      </c>
      <c r="L75" s="675"/>
      <c r="M75" s="675"/>
      <c r="N75" s="675"/>
      <c r="O75" s="675"/>
      <c r="P75" s="675"/>
      <c r="Q75" s="675"/>
      <c r="R75" s="675"/>
      <c r="S75" s="675"/>
      <c r="T75" s="675"/>
      <c r="U75" s="675"/>
      <c r="V75" s="676"/>
      <c r="W75" s="5"/>
    </row>
    <row r="76" spans="1:23" s="3" customFormat="1" ht="18" customHeight="1" x14ac:dyDescent="0.15">
      <c r="A76" s="5"/>
      <c r="B76" s="671"/>
      <c r="C76" s="671"/>
      <c r="D76" s="666" t="s">
        <v>533</v>
      </c>
      <c r="E76" s="667"/>
      <c r="F76" s="667"/>
      <c r="G76" s="667"/>
      <c r="H76" s="667"/>
      <c r="I76" s="667"/>
      <c r="J76" s="668"/>
      <c r="K76" s="674" t="s">
        <v>145</v>
      </c>
      <c r="L76" s="675"/>
      <c r="M76" s="675"/>
      <c r="N76" s="675"/>
      <c r="O76" s="675"/>
      <c r="P76" s="675"/>
      <c r="Q76" s="675"/>
      <c r="R76" s="675"/>
      <c r="S76" s="675"/>
      <c r="T76" s="675"/>
      <c r="U76" s="675"/>
      <c r="V76" s="676"/>
      <c r="W76" s="5"/>
    </row>
    <row r="77" spans="1:23" s="3" customFormat="1" ht="18" customHeight="1" x14ac:dyDescent="0.15">
      <c r="A77" s="5"/>
      <c r="B77" s="671"/>
      <c r="C77" s="635"/>
      <c r="D77" s="666" t="s">
        <v>534</v>
      </c>
      <c r="E77" s="667"/>
      <c r="F77" s="667"/>
      <c r="G77" s="667"/>
      <c r="H77" s="667"/>
      <c r="I77" s="667"/>
      <c r="J77" s="668"/>
      <c r="K77" s="674" t="s">
        <v>145</v>
      </c>
      <c r="L77" s="675"/>
      <c r="M77" s="675"/>
      <c r="N77" s="675"/>
      <c r="O77" s="675"/>
      <c r="P77" s="675"/>
      <c r="Q77" s="675"/>
      <c r="R77" s="675"/>
      <c r="S77" s="675"/>
      <c r="T77" s="675"/>
      <c r="U77" s="675"/>
      <c r="V77" s="676"/>
      <c r="W77" s="5"/>
    </row>
    <row r="78" spans="1:23" s="3" customFormat="1" ht="18" customHeight="1" x14ac:dyDescent="0.15">
      <c r="A78" s="5"/>
      <c r="B78" s="671"/>
      <c r="C78" s="670" t="s">
        <v>1</v>
      </c>
      <c r="D78" s="666" t="s">
        <v>202</v>
      </c>
      <c r="E78" s="667"/>
      <c r="F78" s="667"/>
      <c r="G78" s="667"/>
      <c r="H78" s="667"/>
      <c r="I78" s="667"/>
      <c r="J78" s="668"/>
      <c r="K78" s="172"/>
      <c r="L78" s="172"/>
      <c r="M78" s="172"/>
      <c r="N78" s="172"/>
      <c r="O78" s="172"/>
      <c r="P78" s="172"/>
      <c r="Q78" s="172"/>
      <c r="R78" s="172"/>
      <c r="S78" s="172"/>
      <c r="T78" s="172"/>
      <c r="U78" s="172"/>
      <c r="V78" s="172"/>
      <c r="W78" s="5"/>
    </row>
    <row r="79" spans="1:23" s="3" customFormat="1" ht="18" customHeight="1" x14ac:dyDescent="0.15">
      <c r="A79" s="5"/>
      <c r="B79" s="671"/>
      <c r="C79" s="671"/>
      <c r="D79" s="666" t="s">
        <v>203</v>
      </c>
      <c r="E79" s="667"/>
      <c r="F79" s="667"/>
      <c r="G79" s="667"/>
      <c r="H79" s="667"/>
      <c r="I79" s="667"/>
      <c r="J79" s="668"/>
      <c r="K79" s="172"/>
      <c r="L79" s="172"/>
      <c r="M79" s="172"/>
      <c r="N79" s="172"/>
      <c r="O79" s="172"/>
      <c r="P79" s="172"/>
      <c r="Q79" s="172"/>
      <c r="R79" s="172"/>
      <c r="S79" s="172"/>
      <c r="T79" s="172"/>
      <c r="U79" s="172"/>
      <c r="V79" s="172"/>
      <c r="W79" s="5"/>
    </row>
    <row r="80" spans="1:23" s="3" customFormat="1" ht="18" customHeight="1" x14ac:dyDescent="0.15">
      <c r="A80" s="5"/>
      <c r="B80" s="671"/>
      <c r="C80" s="671"/>
      <c r="D80" s="666" t="s">
        <v>204</v>
      </c>
      <c r="E80" s="667"/>
      <c r="F80" s="667"/>
      <c r="G80" s="667"/>
      <c r="H80" s="667"/>
      <c r="I80" s="667"/>
      <c r="J80" s="668"/>
      <c r="K80" s="674" t="s">
        <v>145</v>
      </c>
      <c r="L80" s="675"/>
      <c r="M80" s="675"/>
      <c r="N80" s="675"/>
      <c r="O80" s="675"/>
      <c r="P80" s="675"/>
      <c r="Q80" s="675"/>
      <c r="R80" s="675"/>
      <c r="S80" s="675"/>
      <c r="T80" s="675"/>
      <c r="U80" s="675"/>
      <c r="V80" s="676"/>
      <c r="W80" s="5"/>
    </row>
    <row r="81" spans="1:24" s="3" customFormat="1" ht="18" customHeight="1" x14ac:dyDescent="0.15">
      <c r="A81" s="5"/>
      <c r="B81" s="671"/>
      <c r="C81" s="671"/>
      <c r="D81" s="666" t="s">
        <v>535</v>
      </c>
      <c r="E81" s="667"/>
      <c r="F81" s="667"/>
      <c r="G81" s="667"/>
      <c r="H81" s="667"/>
      <c r="I81" s="667"/>
      <c r="J81" s="668"/>
      <c r="K81" s="674" t="s">
        <v>145</v>
      </c>
      <c r="L81" s="675"/>
      <c r="M81" s="675"/>
      <c r="N81" s="675"/>
      <c r="O81" s="675"/>
      <c r="P81" s="675"/>
      <c r="Q81" s="675"/>
      <c r="R81" s="675"/>
      <c r="S81" s="675"/>
      <c r="T81" s="675"/>
      <c r="U81" s="675"/>
      <c r="V81" s="676"/>
      <c r="W81" s="5"/>
    </row>
    <row r="82" spans="1:24" s="3" customFormat="1" ht="18" customHeight="1" x14ac:dyDescent="0.15">
      <c r="A82" s="5"/>
      <c r="B82" s="671"/>
      <c r="C82" s="635"/>
      <c r="D82" s="666" t="s">
        <v>536</v>
      </c>
      <c r="E82" s="667"/>
      <c r="F82" s="667"/>
      <c r="G82" s="667"/>
      <c r="H82" s="667"/>
      <c r="I82" s="667"/>
      <c r="J82" s="668"/>
      <c r="K82" s="341"/>
      <c r="L82" s="341"/>
      <c r="M82" s="341"/>
      <c r="N82" s="341"/>
      <c r="O82" s="341"/>
      <c r="P82" s="341"/>
      <c r="Q82" s="341"/>
      <c r="R82" s="341"/>
      <c r="S82" s="341"/>
      <c r="T82" s="341"/>
      <c r="U82" s="341"/>
      <c r="V82" s="341"/>
      <c r="W82" s="5"/>
    </row>
    <row r="83" spans="1:24" s="3" customFormat="1" ht="18" customHeight="1" x14ac:dyDescent="0.15">
      <c r="A83" s="5"/>
      <c r="B83" s="671"/>
      <c r="C83" s="670" t="s">
        <v>2</v>
      </c>
      <c r="D83" s="666" t="s">
        <v>205</v>
      </c>
      <c r="E83" s="667"/>
      <c r="F83" s="667"/>
      <c r="G83" s="667"/>
      <c r="H83" s="667"/>
      <c r="I83" s="667"/>
      <c r="J83" s="668"/>
      <c r="K83" s="172"/>
      <c r="L83" s="172"/>
      <c r="M83" s="172"/>
      <c r="N83" s="172"/>
      <c r="O83" s="172"/>
      <c r="P83" s="172"/>
      <c r="Q83" s="172"/>
      <c r="R83" s="172"/>
      <c r="S83" s="172"/>
      <c r="T83" s="172"/>
      <c r="U83" s="172"/>
      <c r="V83" s="172"/>
      <c r="W83" s="5"/>
    </row>
    <row r="84" spans="1:24" s="3" customFormat="1" ht="18" customHeight="1" x14ac:dyDescent="0.15">
      <c r="A84" s="5"/>
      <c r="B84" s="671"/>
      <c r="C84" s="671"/>
      <c r="D84" s="666" t="s">
        <v>206</v>
      </c>
      <c r="E84" s="667"/>
      <c r="F84" s="667"/>
      <c r="G84" s="667"/>
      <c r="H84" s="667"/>
      <c r="I84" s="667"/>
      <c r="J84" s="668"/>
      <c r="K84" s="674" t="s">
        <v>145</v>
      </c>
      <c r="L84" s="675"/>
      <c r="M84" s="675"/>
      <c r="N84" s="675"/>
      <c r="O84" s="675"/>
      <c r="P84" s="675"/>
      <c r="Q84" s="675"/>
      <c r="R84" s="675"/>
      <c r="S84" s="675"/>
      <c r="T84" s="675"/>
      <c r="U84" s="675"/>
      <c r="V84" s="676"/>
      <c r="W84" s="5"/>
    </row>
    <row r="85" spans="1:24" s="3" customFormat="1" ht="18" customHeight="1" x14ac:dyDescent="0.15">
      <c r="B85" s="671"/>
      <c r="C85" s="635"/>
      <c r="D85" s="666" t="s">
        <v>207</v>
      </c>
      <c r="E85" s="667"/>
      <c r="F85" s="667"/>
      <c r="G85" s="667"/>
      <c r="H85" s="667"/>
      <c r="I85" s="667"/>
      <c r="J85" s="668"/>
      <c r="K85" s="674" t="s">
        <v>145</v>
      </c>
      <c r="L85" s="675"/>
      <c r="M85" s="675"/>
      <c r="N85" s="675"/>
      <c r="O85" s="675"/>
      <c r="P85" s="675"/>
      <c r="Q85" s="675"/>
      <c r="R85" s="675"/>
      <c r="S85" s="675"/>
      <c r="T85" s="675"/>
      <c r="U85" s="675"/>
      <c r="V85" s="676"/>
      <c r="W85" s="5"/>
    </row>
    <row r="86" spans="1:24" s="3" customFormat="1" ht="18" customHeight="1" x14ac:dyDescent="0.15">
      <c r="B86" s="671"/>
      <c r="C86" s="670" t="s">
        <v>3</v>
      </c>
      <c r="D86" s="666" t="s">
        <v>208</v>
      </c>
      <c r="E86" s="667"/>
      <c r="F86" s="667"/>
      <c r="G86" s="667"/>
      <c r="H86" s="667"/>
      <c r="I86" s="667"/>
      <c r="J86" s="668"/>
      <c r="K86" s="172"/>
      <c r="L86" s="172"/>
      <c r="M86" s="172"/>
      <c r="N86" s="172"/>
      <c r="O86" s="172"/>
      <c r="P86" s="172"/>
      <c r="Q86" s="172"/>
      <c r="R86" s="172"/>
      <c r="S86" s="172"/>
      <c r="T86" s="172"/>
      <c r="U86" s="172"/>
      <c r="V86" s="172"/>
      <c r="W86" s="5"/>
    </row>
    <row r="87" spans="1:24" s="3" customFormat="1" ht="18" customHeight="1" x14ac:dyDescent="0.15">
      <c r="B87" s="671"/>
      <c r="C87" s="671"/>
      <c r="D87" s="666" t="s">
        <v>209</v>
      </c>
      <c r="E87" s="667"/>
      <c r="F87" s="667"/>
      <c r="G87" s="667"/>
      <c r="H87" s="667"/>
      <c r="I87" s="667"/>
      <c r="J87" s="668"/>
      <c r="K87" s="674" t="s">
        <v>145</v>
      </c>
      <c r="L87" s="675"/>
      <c r="M87" s="675"/>
      <c r="N87" s="675"/>
      <c r="O87" s="675"/>
      <c r="P87" s="675"/>
      <c r="Q87" s="675"/>
      <c r="R87" s="675"/>
      <c r="S87" s="675"/>
      <c r="T87" s="675"/>
      <c r="U87" s="675"/>
      <c r="V87" s="676"/>
      <c r="W87" s="5"/>
    </row>
    <row r="88" spans="1:24" s="3" customFormat="1" ht="18" customHeight="1" x14ac:dyDescent="0.15">
      <c r="B88" s="671"/>
      <c r="C88" s="671"/>
      <c r="D88" s="666" t="s">
        <v>210</v>
      </c>
      <c r="E88" s="667"/>
      <c r="F88" s="667"/>
      <c r="G88" s="667"/>
      <c r="H88" s="667"/>
      <c r="I88" s="667"/>
      <c r="J88" s="668"/>
      <c r="K88" s="674" t="s">
        <v>145</v>
      </c>
      <c r="L88" s="675"/>
      <c r="M88" s="675"/>
      <c r="N88" s="675"/>
      <c r="O88" s="675"/>
      <c r="P88" s="675"/>
      <c r="Q88" s="675"/>
      <c r="R88" s="675"/>
      <c r="S88" s="675"/>
      <c r="T88" s="675"/>
      <c r="U88" s="675"/>
      <c r="V88" s="676"/>
      <c r="W88" s="5"/>
    </row>
    <row r="89" spans="1:24" s="3" customFormat="1" ht="18" customHeight="1" x14ac:dyDescent="0.15">
      <c r="B89" s="671"/>
      <c r="C89" s="635"/>
      <c r="D89" s="666" t="s">
        <v>537</v>
      </c>
      <c r="E89" s="667"/>
      <c r="F89" s="667"/>
      <c r="G89" s="667"/>
      <c r="H89" s="667"/>
      <c r="I89" s="667"/>
      <c r="J89" s="668"/>
      <c r="K89" s="341"/>
      <c r="L89" s="341"/>
      <c r="M89" s="341"/>
      <c r="N89" s="341"/>
      <c r="O89" s="341"/>
      <c r="P89" s="341"/>
      <c r="Q89" s="341"/>
      <c r="R89" s="341"/>
      <c r="S89" s="341"/>
      <c r="T89" s="341"/>
      <c r="U89" s="341"/>
      <c r="V89" s="341"/>
      <c r="W89" s="5"/>
    </row>
    <row r="90" spans="1:24" s="3" customFormat="1" ht="18" customHeight="1" x14ac:dyDescent="0.15">
      <c r="A90" s="82"/>
      <c r="B90" s="635"/>
      <c r="C90" s="234" t="s">
        <v>13</v>
      </c>
      <c r="D90" s="666" t="s">
        <v>211</v>
      </c>
      <c r="E90" s="667"/>
      <c r="F90" s="667"/>
      <c r="G90" s="667"/>
      <c r="H90" s="667"/>
      <c r="I90" s="667"/>
      <c r="J90" s="668"/>
      <c r="K90" s="664" t="s">
        <v>12</v>
      </c>
      <c r="L90" s="664"/>
      <c r="M90" s="664"/>
      <c r="N90" s="664"/>
      <c r="O90" s="664"/>
      <c r="P90" s="664"/>
      <c r="Q90" s="664"/>
      <c r="R90" s="664"/>
      <c r="S90" s="664"/>
      <c r="T90" s="664"/>
      <c r="U90" s="664"/>
      <c r="V90" s="665"/>
      <c r="W90" s="5"/>
    </row>
    <row r="91" spans="1:24" s="3" customFormat="1" ht="18" customHeight="1" x14ac:dyDescent="0.15">
      <c r="B91" s="632" t="s">
        <v>4</v>
      </c>
      <c r="C91" s="652"/>
      <c r="D91" s="652"/>
      <c r="E91" s="652"/>
      <c r="F91" s="652"/>
      <c r="G91" s="652"/>
      <c r="H91" s="652"/>
      <c r="I91" s="652"/>
      <c r="J91" s="653"/>
      <c r="K91" s="172"/>
      <c r="L91" s="172"/>
      <c r="M91" s="172"/>
      <c r="N91" s="172"/>
      <c r="O91" s="172"/>
      <c r="P91" s="172"/>
      <c r="Q91" s="172"/>
      <c r="R91" s="172"/>
      <c r="S91" s="172"/>
      <c r="T91" s="172"/>
      <c r="U91" s="172"/>
      <c r="V91" s="172"/>
      <c r="W91" s="5"/>
    </row>
    <row r="92" spans="1:24" s="26" customFormat="1" ht="24.75" customHeight="1" x14ac:dyDescent="0.4">
      <c r="B92" s="89" t="s">
        <v>138</v>
      </c>
      <c r="C92" s="90"/>
      <c r="D92" s="90"/>
      <c r="E92" s="90"/>
      <c r="F92" s="90"/>
      <c r="G92" s="90"/>
      <c r="H92" s="90"/>
      <c r="I92" s="90"/>
      <c r="J92" s="90"/>
      <c r="K92" s="90"/>
      <c r="L92" s="90"/>
      <c r="M92" s="90"/>
      <c r="N92" s="90"/>
      <c r="O92" s="90"/>
      <c r="P92" s="90"/>
      <c r="Q92" s="90"/>
      <c r="R92" s="90"/>
      <c r="S92" s="90"/>
      <c r="T92" s="90"/>
      <c r="U92" s="90"/>
      <c r="V92" s="90"/>
      <c r="W92" s="90"/>
      <c r="X92" s="31"/>
    </row>
    <row r="93" spans="1:24" s="6" customFormat="1" ht="23.25" customHeight="1" x14ac:dyDescent="0.15">
      <c r="A93" s="91"/>
      <c r="B93" s="92" t="s">
        <v>215</v>
      </c>
      <c r="C93" s="93"/>
      <c r="D93" s="93"/>
      <c r="E93" s="93"/>
      <c r="F93" s="93"/>
      <c r="G93" s="93"/>
      <c r="H93" s="93"/>
      <c r="I93" s="93"/>
      <c r="J93" s="93"/>
      <c r="K93" s="93"/>
      <c r="L93" s="35"/>
      <c r="M93" s="35"/>
      <c r="N93" s="93"/>
      <c r="O93" s="94"/>
      <c r="P93" s="93"/>
      <c r="Q93" s="95"/>
      <c r="R93" s="93"/>
      <c r="S93" s="95"/>
      <c r="T93" s="93"/>
      <c r="U93" s="95"/>
      <c r="V93" s="93"/>
      <c r="W93" s="95"/>
      <c r="X93" s="7"/>
    </row>
    <row r="94" spans="1:24" s="6" customFormat="1" ht="23.25" customHeight="1" x14ac:dyDescent="0.15">
      <c r="A94" s="91"/>
      <c r="B94" s="173"/>
      <c r="C94" s="96" t="s">
        <v>216</v>
      </c>
      <c r="D94" s="93"/>
      <c r="E94" s="35"/>
      <c r="F94" s="93"/>
      <c r="G94" s="93"/>
      <c r="H94" s="93"/>
      <c r="I94" s="93"/>
      <c r="J94" s="93"/>
      <c r="K94" s="93"/>
      <c r="L94" s="93"/>
      <c r="M94" s="173"/>
      <c r="N94" s="96" t="s">
        <v>219</v>
      </c>
      <c r="O94" s="95"/>
      <c r="P94" s="95"/>
      <c r="Q94" s="95"/>
      <c r="R94" s="95"/>
      <c r="S94" s="95"/>
      <c r="T94" s="95"/>
      <c r="U94" s="95"/>
      <c r="V94" s="95"/>
      <c r="W94" s="35"/>
      <c r="X94" s="7"/>
    </row>
    <row r="95" spans="1:24" s="6" customFormat="1" ht="23.25" customHeight="1" x14ac:dyDescent="0.15">
      <c r="A95" s="91"/>
      <c r="B95" s="173"/>
      <c r="C95" s="96" t="s">
        <v>217</v>
      </c>
      <c r="D95" s="93"/>
      <c r="E95" s="35"/>
      <c r="F95" s="93"/>
      <c r="G95" s="93"/>
      <c r="H95" s="93"/>
      <c r="I95" s="93"/>
      <c r="J95" s="93"/>
      <c r="K95" s="93"/>
      <c r="L95" s="93"/>
      <c r="M95" s="173"/>
      <c r="N95" s="692" t="s">
        <v>220</v>
      </c>
      <c r="O95" s="693"/>
      <c r="P95" s="693"/>
      <c r="Q95" s="693"/>
      <c r="R95" s="693"/>
      <c r="S95" s="693"/>
      <c r="T95" s="693"/>
      <c r="U95" s="693"/>
      <c r="V95" s="693"/>
      <c r="W95" s="693"/>
      <c r="X95" s="7"/>
    </row>
    <row r="96" spans="1:24" s="6" customFormat="1" ht="23.25" customHeight="1" x14ac:dyDescent="0.15">
      <c r="A96" s="91"/>
      <c r="B96" s="173"/>
      <c r="C96" s="96" t="s">
        <v>218</v>
      </c>
      <c r="D96" s="93"/>
      <c r="E96" s="35"/>
      <c r="F96" s="93"/>
      <c r="G96" s="93"/>
      <c r="H96" s="93"/>
      <c r="I96" s="93"/>
      <c r="J96" s="93"/>
      <c r="K96" s="93"/>
      <c r="L96" s="93"/>
      <c r="M96" s="173"/>
      <c r="N96" s="96" t="s">
        <v>221</v>
      </c>
      <c r="O96" s="95"/>
      <c r="P96" s="35"/>
      <c r="Q96" s="806"/>
      <c r="R96" s="807"/>
      <c r="S96" s="807"/>
      <c r="T96" s="807"/>
      <c r="U96" s="807"/>
      <c r="V96" s="808"/>
      <c r="W96" s="35"/>
      <c r="X96" s="7"/>
    </row>
    <row r="97" spans="1:24" s="6" customFormat="1" ht="25.5" customHeight="1" x14ac:dyDescent="0.15">
      <c r="A97" s="91"/>
      <c r="B97" s="97" t="s">
        <v>225</v>
      </c>
      <c r="C97" s="93"/>
      <c r="D97" s="93"/>
      <c r="E97" s="93"/>
      <c r="F97" s="93"/>
      <c r="G97" s="93"/>
      <c r="H97" s="93"/>
      <c r="I97" s="93"/>
      <c r="J97" s="93"/>
      <c r="K97" s="93"/>
      <c r="L97" s="35"/>
      <c r="M97" s="98"/>
      <c r="N97" s="94"/>
      <c r="O97" s="93"/>
      <c r="P97" s="95"/>
      <c r="Q97" s="93"/>
      <c r="R97" s="95"/>
      <c r="S97" s="93"/>
      <c r="T97" s="95"/>
      <c r="U97" s="93"/>
      <c r="V97" s="95"/>
      <c r="W97" s="35"/>
      <c r="X97" s="7"/>
    </row>
    <row r="98" spans="1:24" s="6" customFormat="1" ht="23.25" customHeight="1" x14ac:dyDescent="0.15">
      <c r="A98" s="91"/>
      <c r="B98" s="173"/>
      <c r="C98" s="96" t="s">
        <v>222</v>
      </c>
      <c r="D98" s="35"/>
      <c r="E98" s="93"/>
      <c r="F98" s="93"/>
      <c r="G98" s="93"/>
      <c r="H98" s="93"/>
      <c r="I98" s="93"/>
      <c r="J98" s="93"/>
      <c r="K98" s="93"/>
      <c r="L98" s="93"/>
      <c r="M98" s="173"/>
      <c r="N98" s="96" t="s">
        <v>226</v>
      </c>
      <c r="O98" s="95"/>
      <c r="P98" s="95"/>
      <c r="Q98" s="95"/>
      <c r="R98" s="95"/>
      <c r="S98" s="95"/>
      <c r="T98" s="95"/>
      <c r="U98" s="95"/>
      <c r="V98" s="95"/>
      <c r="W98" s="35"/>
      <c r="X98" s="7"/>
    </row>
    <row r="99" spans="1:24" s="6" customFormat="1" ht="23.25" customHeight="1" x14ac:dyDescent="0.15">
      <c r="A99" s="91"/>
      <c r="B99" s="173"/>
      <c r="C99" s="96" t="s">
        <v>223</v>
      </c>
      <c r="D99" s="35"/>
      <c r="E99" s="93"/>
      <c r="F99" s="93"/>
      <c r="G99" s="93"/>
      <c r="H99" s="93"/>
      <c r="I99" s="93"/>
      <c r="J99" s="93"/>
      <c r="K99" s="93"/>
      <c r="L99" s="93"/>
      <c r="M99" s="173"/>
      <c r="N99" s="96" t="s">
        <v>227</v>
      </c>
      <c r="O99" s="95"/>
      <c r="P99" s="35"/>
      <c r="Q99" s="806"/>
      <c r="R99" s="807"/>
      <c r="S99" s="807"/>
      <c r="T99" s="807"/>
      <c r="U99" s="807"/>
      <c r="V99" s="808"/>
      <c r="W99" s="35"/>
      <c r="X99" s="7"/>
    </row>
    <row r="100" spans="1:24" s="6" customFormat="1" ht="23.25" customHeight="1" x14ac:dyDescent="0.15">
      <c r="A100" s="91"/>
      <c r="B100" s="173"/>
      <c r="C100" s="96" t="s">
        <v>224</v>
      </c>
      <c r="D100" s="35"/>
      <c r="E100" s="93"/>
      <c r="F100" s="93"/>
      <c r="G100" s="93"/>
      <c r="H100" s="93"/>
      <c r="I100" s="93"/>
      <c r="J100" s="93"/>
      <c r="K100" s="93"/>
      <c r="L100" s="93"/>
      <c r="M100" s="35"/>
      <c r="N100" s="99"/>
      <c r="O100" s="93" t="s">
        <v>57</v>
      </c>
      <c r="P100" s="95"/>
      <c r="Q100" s="95"/>
      <c r="R100" s="95"/>
      <c r="S100" s="95"/>
      <c r="T100" s="95"/>
      <c r="U100" s="95"/>
      <c r="V100" s="95"/>
      <c r="W100" s="95"/>
      <c r="X100" s="7"/>
    </row>
    <row r="101" spans="1:24" s="6" customFormat="1" ht="23.25" customHeight="1" x14ac:dyDescent="0.15">
      <c r="A101" s="91"/>
      <c r="B101" s="97" t="s">
        <v>329</v>
      </c>
      <c r="C101" s="93"/>
      <c r="D101" s="93"/>
      <c r="E101" s="93"/>
      <c r="F101" s="93"/>
      <c r="G101" s="93"/>
      <c r="H101" s="93"/>
      <c r="I101" s="93"/>
      <c r="J101" s="93"/>
      <c r="K101" s="93"/>
      <c r="L101" s="35"/>
      <c r="M101" s="35"/>
      <c r="N101" s="98"/>
      <c r="O101" s="94"/>
      <c r="P101" s="93"/>
      <c r="Q101" s="95"/>
      <c r="R101" s="93"/>
      <c r="S101" s="95"/>
      <c r="T101" s="93"/>
      <c r="U101" s="95"/>
      <c r="V101" s="93"/>
      <c r="W101" s="95"/>
      <c r="X101" s="7"/>
    </row>
    <row r="102" spans="1:24" s="6" customFormat="1" ht="23.25" customHeight="1" x14ac:dyDescent="0.15">
      <c r="A102" s="91"/>
      <c r="B102" s="173"/>
      <c r="C102" s="96" t="s">
        <v>330</v>
      </c>
      <c r="D102" s="35"/>
      <c r="E102" s="93"/>
      <c r="F102" s="93"/>
      <c r="G102" s="93"/>
      <c r="H102" s="93"/>
      <c r="I102" s="93"/>
      <c r="J102" s="93"/>
      <c r="K102" s="93"/>
      <c r="L102" s="93"/>
      <c r="M102" s="173"/>
      <c r="N102" s="96" t="s">
        <v>231</v>
      </c>
      <c r="O102" s="93"/>
      <c r="P102" s="93"/>
      <c r="Q102" s="93"/>
      <c r="R102" s="93"/>
      <c r="S102" s="93"/>
      <c r="T102" s="93"/>
      <c r="U102" s="35"/>
      <c r="V102" s="95"/>
      <c r="W102" s="35"/>
      <c r="X102" s="7"/>
    </row>
    <row r="103" spans="1:24" s="6" customFormat="1" ht="23.25" customHeight="1" x14ac:dyDescent="0.15">
      <c r="A103" s="91"/>
      <c r="B103" s="173"/>
      <c r="C103" s="96" t="s">
        <v>228</v>
      </c>
      <c r="D103" s="35"/>
      <c r="E103" s="93"/>
      <c r="F103" s="93"/>
      <c r="G103" s="93"/>
      <c r="H103" s="93"/>
      <c r="I103" s="93"/>
      <c r="J103" s="93"/>
      <c r="K103" s="93"/>
      <c r="L103" s="93"/>
      <c r="M103" s="173"/>
      <c r="N103" s="96" t="s">
        <v>232</v>
      </c>
      <c r="O103" s="93"/>
      <c r="P103" s="93"/>
      <c r="Q103" s="93"/>
      <c r="R103" s="93"/>
      <c r="S103" s="93"/>
      <c r="T103" s="93"/>
      <c r="U103" s="35"/>
      <c r="V103" s="95"/>
      <c r="W103" s="35"/>
      <c r="X103" s="7"/>
    </row>
    <row r="104" spans="1:24" s="6" customFormat="1" ht="23.25" customHeight="1" x14ac:dyDescent="0.15">
      <c r="A104" s="91"/>
      <c r="B104" s="173"/>
      <c r="C104" s="96" t="s">
        <v>229</v>
      </c>
      <c r="D104" s="35"/>
      <c r="E104" s="93"/>
      <c r="F104" s="93"/>
      <c r="G104" s="93"/>
      <c r="H104" s="93"/>
      <c r="I104" s="93"/>
      <c r="J104" s="93"/>
      <c r="K104" s="93"/>
      <c r="L104" s="93"/>
      <c r="M104" s="173"/>
      <c r="N104" s="96" t="s">
        <v>233</v>
      </c>
      <c r="O104" s="93"/>
      <c r="P104" s="35"/>
      <c r="Q104" s="806"/>
      <c r="R104" s="807"/>
      <c r="S104" s="807"/>
      <c r="T104" s="807"/>
      <c r="U104" s="807"/>
      <c r="V104" s="808"/>
      <c r="W104" s="35"/>
      <c r="X104" s="7"/>
    </row>
    <row r="105" spans="1:24" s="6" customFormat="1" ht="23.25" customHeight="1" x14ac:dyDescent="0.15">
      <c r="A105" s="91"/>
      <c r="B105" s="173"/>
      <c r="C105" s="96" t="s">
        <v>230</v>
      </c>
      <c r="D105" s="35"/>
      <c r="E105" s="35"/>
      <c r="F105" s="35"/>
      <c r="G105" s="35"/>
      <c r="H105" s="35"/>
      <c r="I105" s="35"/>
      <c r="J105" s="35"/>
      <c r="K105" s="35"/>
      <c r="L105" s="35"/>
      <c r="M105" s="99"/>
      <c r="N105" s="100" t="s">
        <v>57</v>
      </c>
      <c r="O105" s="95"/>
      <c r="P105" s="35"/>
      <c r="Q105" s="35"/>
      <c r="R105" s="35"/>
      <c r="S105" s="35"/>
      <c r="T105" s="35"/>
      <c r="U105" s="35"/>
      <c r="V105" s="35"/>
      <c r="W105" s="35"/>
      <c r="X105" s="7"/>
    </row>
    <row r="106" spans="1:24" s="6" customFormat="1" ht="23.25" customHeight="1" x14ac:dyDescent="0.15">
      <c r="A106" s="91"/>
      <c r="B106" s="869" t="s">
        <v>234</v>
      </c>
      <c r="C106" s="869"/>
      <c r="D106" s="869"/>
      <c r="E106" s="869"/>
      <c r="F106" s="869"/>
      <c r="G106" s="869"/>
      <c r="H106" s="869"/>
      <c r="I106" s="869"/>
      <c r="J106" s="869"/>
      <c r="K106" s="869"/>
      <c r="L106" s="869"/>
      <c r="M106" s="869"/>
      <c r="N106" s="869"/>
      <c r="O106" s="869"/>
      <c r="P106" s="869"/>
      <c r="Q106" s="869"/>
      <c r="R106" s="869"/>
      <c r="S106" s="869"/>
      <c r="T106" s="869"/>
      <c r="U106" s="869"/>
      <c r="V106" s="869"/>
      <c r="W106" s="869"/>
      <c r="X106" s="7"/>
    </row>
    <row r="107" spans="1:24" s="6" customFormat="1" ht="23.25" customHeight="1" x14ac:dyDescent="0.15">
      <c r="A107" s="91"/>
      <c r="B107" s="173"/>
      <c r="C107" s="662" t="s">
        <v>331</v>
      </c>
      <c r="D107" s="469"/>
      <c r="E107" s="469"/>
      <c r="F107" s="469"/>
      <c r="G107" s="469"/>
      <c r="H107" s="469"/>
      <c r="I107" s="469"/>
      <c r="J107" s="469"/>
      <c r="K107" s="469"/>
      <c r="L107" s="663"/>
      <c r="M107" s="173"/>
      <c r="N107" s="698" t="s">
        <v>237</v>
      </c>
      <c r="O107" s="609"/>
      <c r="P107" s="609"/>
      <c r="Q107" s="609"/>
      <c r="R107" s="609"/>
      <c r="S107" s="609"/>
      <c r="T107" s="609"/>
      <c r="U107" s="609"/>
      <c r="V107" s="609"/>
      <c r="W107" s="35"/>
      <c r="X107" s="7"/>
    </row>
    <row r="108" spans="1:24" s="6" customFormat="1" ht="23.25" customHeight="1" x14ac:dyDescent="0.15">
      <c r="A108" s="91"/>
      <c r="B108" s="173"/>
      <c r="C108" s="659" t="s">
        <v>235</v>
      </c>
      <c r="D108" s="660"/>
      <c r="E108" s="660"/>
      <c r="F108" s="660"/>
      <c r="G108" s="660"/>
      <c r="H108" s="660"/>
      <c r="I108" s="660"/>
      <c r="J108" s="660"/>
      <c r="K108" s="660"/>
      <c r="L108" s="661"/>
      <c r="M108" s="173"/>
      <c r="N108" s="93" t="s">
        <v>238</v>
      </c>
      <c r="O108" s="35"/>
      <c r="P108" s="95"/>
      <c r="Q108" s="95"/>
      <c r="R108" s="95"/>
      <c r="S108" s="95"/>
      <c r="T108" s="95"/>
      <c r="U108" s="95"/>
      <c r="V108" s="95"/>
      <c r="W108" s="35"/>
      <c r="X108" s="7"/>
    </row>
    <row r="109" spans="1:24" s="6" customFormat="1" ht="23.25" customHeight="1" x14ac:dyDescent="0.15">
      <c r="A109" s="91"/>
      <c r="B109" s="173"/>
      <c r="C109" s="662" t="s">
        <v>236</v>
      </c>
      <c r="D109" s="469"/>
      <c r="E109" s="469"/>
      <c r="F109" s="469"/>
      <c r="G109" s="469"/>
      <c r="H109" s="469"/>
      <c r="I109" s="469"/>
      <c r="J109" s="469"/>
      <c r="K109" s="469"/>
      <c r="L109" s="663"/>
      <c r="M109" s="173"/>
      <c r="N109" s="96" t="s">
        <v>239</v>
      </c>
      <c r="O109" s="93"/>
      <c r="P109" s="35"/>
      <c r="Q109" s="806"/>
      <c r="R109" s="807"/>
      <c r="S109" s="807"/>
      <c r="T109" s="807"/>
      <c r="U109" s="807"/>
      <c r="V109" s="808"/>
      <c r="W109" s="35"/>
      <c r="X109" s="7"/>
    </row>
    <row r="110" spans="1:24" s="6" customFormat="1" ht="27" customHeight="1" x14ac:dyDescent="0.15">
      <c r="A110" s="91"/>
      <c r="B110" s="173"/>
      <c r="C110" s="698" t="s">
        <v>292</v>
      </c>
      <c r="D110" s="609"/>
      <c r="E110" s="609"/>
      <c r="F110" s="609"/>
      <c r="G110" s="609"/>
      <c r="H110" s="609"/>
      <c r="I110" s="609"/>
      <c r="J110" s="609"/>
      <c r="K110" s="609"/>
      <c r="L110" s="609"/>
      <c r="M110" s="35"/>
      <c r="N110" s="98" t="s">
        <v>57</v>
      </c>
      <c r="O110" s="95"/>
      <c r="P110" s="95"/>
      <c r="Q110" s="95"/>
      <c r="R110" s="95"/>
      <c r="S110" s="95"/>
      <c r="T110" s="95"/>
      <c r="U110" s="95"/>
      <c r="V110" s="95"/>
      <c r="W110" s="95"/>
      <c r="X110" s="7"/>
    </row>
    <row r="111" spans="1:24" s="6" customFormat="1" ht="6" customHeight="1" x14ac:dyDescent="0.15">
      <c r="A111" s="91"/>
      <c r="B111" s="58"/>
      <c r="C111" s="80"/>
      <c r="D111" s="9"/>
      <c r="E111" s="9"/>
      <c r="F111" s="9"/>
      <c r="G111" s="9"/>
      <c r="H111" s="9"/>
      <c r="I111" s="9"/>
      <c r="J111" s="9"/>
      <c r="K111" s="9"/>
      <c r="L111" s="9"/>
      <c r="M111" s="9"/>
      <c r="N111" s="58"/>
      <c r="O111" s="102"/>
      <c r="P111" s="102"/>
      <c r="Q111" s="102"/>
      <c r="R111" s="102"/>
      <c r="S111" s="102"/>
      <c r="T111" s="102"/>
      <c r="U111" s="102"/>
      <c r="V111" s="102"/>
      <c r="W111" s="102"/>
      <c r="X111" s="7"/>
    </row>
    <row r="112" spans="1:24" ht="19.5" customHeight="1" x14ac:dyDescent="0.15">
      <c r="A112" s="215" t="s">
        <v>153</v>
      </c>
    </row>
    <row r="113" spans="1:22" s="9" customFormat="1" ht="19.5" customHeight="1" x14ac:dyDescent="0.15">
      <c r="A113" s="214" t="s">
        <v>332</v>
      </c>
      <c r="K113" s="9" t="s">
        <v>162</v>
      </c>
    </row>
    <row r="114" spans="1:22" ht="20.25" customHeight="1" x14ac:dyDescent="0.4">
      <c r="A114" s="24"/>
      <c r="B114" s="421" t="s">
        <v>0</v>
      </c>
      <c r="C114" s="421"/>
      <c r="D114" s="421"/>
      <c r="E114" s="695" t="s">
        <v>16</v>
      </c>
      <c r="F114" s="538"/>
      <c r="G114" s="538"/>
      <c r="H114" s="538"/>
      <c r="I114" s="538"/>
      <c r="J114" s="696"/>
      <c r="K114" s="694" t="s">
        <v>66</v>
      </c>
      <c r="L114" s="694"/>
      <c r="M114" s="694"/>
      <c r="N114" s="694"/>
      <c r="O114" s="694"/>
      <c r="P114" s="694"/>
      <c r="Q114" s="694"/>
      <c r="R114" s="694"/>
      <c r="S114" s="694"/>
      <c r="T114" s="694"/>
      <c r="U114" s="694"/>
      <c r="V114" s="694"/>
    </row>
    <row r="115" spans="1:22" s="3" customFormat="1" ht="20.25" customHeight="1" x14ac:dyDescent="0.15">
      <c r="A115" s="5"/>
      <c r="B115" s="421"/>
      <c r="C115" s="421"/>
      <c r="D115" s="421"/>
      <c r="E115" s="697"/>
      <c r="F115" s="540"/>
      <c r="G115" s="540"/>
      <c r="H115" s="540"/>
      <c r="I115" s="540"/>
      <c r="J115" s="541"/>
      <c r="K115" s="164" t="s">
        <v>44</v>
      </c>
      <c r="L115" s="164" t="s">
        <v>45</v>
      </c>
      <c r="M115" s="164" t="s">
        <v>46</v>
      </c>
      <c r="N115" s="164" t="s">
        <v>47</v>
      </c>
      <c r="O115" s="164" t="s">
        <v>48</v>
      </c>
      <c r="P115" s="164" t="s">
        <v>49</v>
      </c>
      <c r="Q115" s="164" t="s">
        <v>50</v>
      </c>
      <c r="R115" s="164" t="s">
        <v>51</v>
      </c>
      <c r="S115" s="164" t="s">
        <v>52</v>
      </c>
      <c r="T115" s="164" t="s">
        <v>53</v>
      </c>
      <c r="U115" s="164" t="s">
        <v>54</v>
      </c>
      <c r="V115" s="164" t="s">
        <v>55</v>
      </c>
    </row>
    <row r="116" spans="1:22" s="9" customFormat="1" ht="20.25" customHeight="1" x14ac:dyDescent="0.15">
      <c r="A116" s="10"/>
      <c r="B116" s="635" t="s">
        <v>65</v>
      </c>
      <c r="C116" s="638" t="s">
        <v>275</v>
      </c>
      <c r="D116" s="639"/>
      <c r="E116" s="708" t="s">
        <v>240</v>
      </c>
      <c r="F116" s="709"/>
      <c r="G116" s="709"/>
      <c r="H116" s="709"/>
      <c r="I116" s="709"/>
      <c r="J116" s="710"/>
      <c r="K116" s="130"/>
      <c r="L116" s="130"/>
      <c r="M116" s="130"/>
      <c r="N116" s="130"/>
      <c r="O116" s="130"/>
      <c r="P116" s="130"/>
      <c r="Q116" s="130"/>
      <c r="R116" s="137"/>
      <c r="S116" s="130"/>
      <c r="T116" s="130"/>
      <c r="U116" s="130"/>
      <c r="V116" s="130"/>
    </row>
    <row r="117" spans="1:22" s="9" customFormat="1" ht="20.25" customHeight="1" x14ac:dyDescent="0.15">
      <c r="A117" s="10"/>
      <c r="B117" s="636"/>
      <c r="C117" s="640"/>
      <c r="D117" s="641"/>
      <c r="E117" s="632" t="s">
        <v>241</v>
      </c>
      <c r="F117" s="633"/>
      <c r="G117" s="633"/>
      <c r="H117" s="633"/>
      <c r="I117" s="633"/>
      <c r="J117" s="634"/>
      <c r="K117" s="166"/>
      <c r="L117" s="166"/>
      <c r="M117" s="166"/>
      <c r="N117" s="166"/>
      <c r="O117" s="166"/>
      <c r="P117" s="166"/>
      <c r="Q117" s="166"/>
      <c r="R117" s="165"/>
      <c r="S117" s="166"/>
      <c r="T117" s="166"/>
      <c r="U117" s="166"/>
      <c r="V117" s="166"/>
    </row>
    <row r="118" spans="1:22" s="9" customFormat="1" ht="20.25" customHeight="1" x14ac:dyDescent="0.15">
      <c r="A118" s="10"/>
      <c r="B118" s="636"/>
      <c r="C118" s="640"/>
      <c r="D118" s="641"/>
      <c r="E118" s="632" t="s">
        <v>242</v>
      </c>
      <c r="F118" s="633"/>
      <c r="G118" s="633"/>
      <c r="H118" s="633"/>
      <c r="I118" s="633"/>
      <c r="J118" s="634"/>
      <c r="K118" s="166"/>
      <c r="L118" s="166"/>
      <c r="M118" s="166"/>
      <c r="N118" s="166"/>
      <c r="O118" s="166"/>
      <c r="P118" s="166"/>
      <c r="Q118" s="166"/>
      <c r="R118" s="165"/>
      <c r="S118" s="166"/>
      <c r="T118" s="166"/>
      <c r="U118" s="166"/>
      <c r="V118" s="166"/>
    </row>
    <row r="119" spans="1:22" s="9" customFormat="1" ht="20.25" customHeight="1" x14ac:dyDescent="0.15">
      <c r="A119" s="10"/>
      <c r="B119" s="636"/>
      <c r="C119" s="640"/>
      <c r="D119" s="641"/>
      <c r="E119" s="632" t="s">
        <v>243</v>
      </c>
      <c r="F119" s="633"/>
      <c r="G119" s="633"/>
      <c r="H119" s="633"/>
      <c r="I119" s="633"/>
      <c r="J119" s="634"/>
      <c r="K119" s="166"/>
      <c r="L119" s="166"/>
      <c r="M119" s="166"/>
      <c r="N119" s="166"/>
      <c r="O119" s="166"/>
      <c r="P119" s="166"/>
      <c r="Q119" s="166"/>
      <c r="R119" s="165"/>
      <c r="S119" s="166"/>
      <c r="T119" s="166"/>
      <c r="U119" s="166"/>
      <c r="V119" s="166"/>
    </row>
    <row r="120" spans="1:22" s="9" customFormat="1" ht="20.25" customHeight="1" x14ac:dyDescent="0.15">
      <c r="A120" s="10"/>
      <c r="B120" s="636"/>
      <c r="C120" s="640"/>
      <c r="D120" s="641"/>
      <c r="E120" s="632" t="s">
        <v>333</v>
      </c>
      <c r="F120" s="633"/>
      <c r="G120" s="633"/>
      <c r="H120" s="633"/>
      <c r="I120" s="633"/>
      <c r="J120" s="634"/>
      <c r="K120" s="166"/>
      <c r="L120" s="166"/>
      <c r="M120" s="166"/>
      <c r="N120" s="166"/>
      <c r="O120" s="166"/>
      <c r="P120" s="166"/>
      <c r="Q120" s="166"/>
      <c r="R120" s="165"/>
      <c r="S120" s="166"/>
      <c r="T120" s="166"/>
      <c r="U120" s="166"/>
      <c r="V120" s="166"/>
    </row>
    <row r="121" spans="1:22" s="9" customFormat="1" ht="33.75" customHeight="1" x14ac:dyDescent="0.15">
      <c r="A121" s="10"/>
      <c r="B121" s="636"/>
      <c r="C121" s="642" t="s">
        <v>180</v>
      </c>
      <c r="D121" s="643"/>
      <c r="E121" s="632" t="s">
        <v>244</v>
      </c>
      <c r="F121" s="633"/>
      <c r="G121" s="633"/>
      <c r="H121" s="633"/>
      <c r="I121" s="633"/>
      <c r="J121" s="634"/>
      <c r="K121" s="674" t="s">
        <v>214</v>
      </c>
      <c r="L121" s="675"/>
      <c r="M121" s="675"/>
      <c r="N121" s="675"/>
      <c r="O121" s="675"/>
      <c r="P121" s="675"/>
      <c r="Q121" s="675"/>
      <c r="R121" s="675"/>
      <c r="S121" s="675"/>
      <c r="T121" s="675"/>
      <c r="U121" s="675"/>
      <c r="V121" s="676"/>
    </row>
    <row r="122" spans="1:22" s="9" customFormat="1" ht="20.25" customHeight="1" x14ac:dyDescent="0.15">
      <c r="A122" s="10"/>
      <c r="B122" s="636"/>
      <c r="C122" s="702" t="s">
        <v>15</v>
      </c>
      <c r="D122" s="703"/>
      <c r="E122" s="632" t="s">
        <v>245</v>
      </c>
      <c r="F122" s="633"/>
      <c r="G122" s="633"/>
      <c r="H122" s="633"/>
      <c r="I122" s="633"/>
      <c r="J122" s="634"/>
      <c r="K122" s="682" t="s">
        <v>146</v>
      </c>
      <c r="L122" s="683"/>
      <c r="M122" s="683"/>
      <c r="N122" s="683"/>
      <c r="O122" s="683"/>
      <c r="P122" s="683"/>
      <c r="Q122" s="683"/>
      <c r="R122" s="683"/>
      <c r="S122" s="683"/>
      <c r="T122" s="683"/>
      <c r="U122" s="683"/>
      <c r="V122" s="684"/>
    </row>
    <row r="123" spans="1:22" s="9" customFormat="1" ht="20.25" customHeight="1" x14ac:dyDescent="0.15">
      <c r="A123" s="10"/>
      <c r="B123" s="636"/>
      <c r="C123" s="704"/>
      <c r="D123" s="705"/>
      <c r="E123" s="632" t="s">
        <v>246</v>
      </c>
      <c r="F123" s="633"/>
      <c r="G123" s="633"/>
      <c r="H123" s="633"/>
      <c r="I123" s="633"/>
      <c r="J123" s="634"/>
      <c r="K123" s="682" t="s">
        <v>146</v>
      </c>
      <c r="L123" s="683"/>
      <c r="M123" s="683"/>
      <c r="N123" s="683"/>
      <c r="O123" s="683"/>
      <c r="P123" s="683"/>
      <c r="Q123" s="683"/>
      <c r="R123" s="683"/>
      <c r="S123" s="683"/>
      <c r="T123" s="683"/>
      <c r="U123" s="683"/>
      <c r="V123" s="684"/>
    </row>
    <row r="124" spans="1:22" s="9" customFormat="1" ht="20.25" customHeight="1" x14ac:dyDescent="0.15">
      <c r="A124" s="10"/>
      <c r="B124" s="637"/>
      <c r="C124" s="704"/>
      <c r="D124" s="705"/>
      <c r="E124" s="685" t="s">
        <v>531</v>
      </c>
      <c r="F124" s="686"/>
      <c r="G124" s="686"/>
      <c r="H124" s="686"/>
      <c r="I124" s="686"/>
      <c r="J124" s="687"/>
      <c r="K124" s="338" t="s">
        <v>146</v>
      </c>
      <c r="L124" s="339"/>
      <c r="M124" s="339"/>
      <c r="N124" s="339"/>
      <c r="O124" s="339"/>
      <c r="P124" s="339"/>
      <c r="Q124" s="339"/>
      <c r="R124" s="339"/>
      <c r="S124" s="339"/>
      <c r="T124" s="339"/>
      <c r="U124" s="339"/>
      <c r="V124" s="340"/>
    </row>
    <row r="125" spans="1:22" s="9" customFormat="1" ht="20.25" customHeight="1" x14ac:dyDescent="0.15">
      <c r="A125" s="10"/>
      <c r="B125" s="637"/>
      <c r="C125" s="704"/>
      <c r="D125" s="705"/>
      <c r="E125" s="685" t="s">
        <v>247</v>
      </c>
      <c r="F125" s="686"/>
      <c r="G125" s="686"/>
      <c r="H125" s="686"/>
      <c r="I125" s="686"/>
      <c r="J125" s="687"/>
      <c r="K125" s="338" t="s">
        <v>146</v>
      </c>
      <c r="L125" s="339"/>
      <c r="M125" s="339"/>
      <c r="N125" s="339"/>
      <c r="O125" s="339"/>
      <c r="P125" s="339"/>
      <c r="Q125" s="339"/>
      <c r="R125" s="339"/>
      <c r="S125" s="339"/>
      <c r="T125" s="339"/>
      <c r="U125" s="339"/>
      <c r="V125" s="340"/>
    </row>
    <row r="126" spans="1:22" s="9" customFormat="1" ht="20.25" customHeight="1" x14ac:dyDescent="0.15">
      <c r="A126" s="10"/>
      <c r="B126" s="636"/>
      <c r="C126" s="704"/>
      <c r="D126" s="705"/>
      <c r="E126" s="632" t="s">
        <v>248</v>
      </c>
      <c r="F126" s="633"/>
      <c r="G126" s="633"/>
      <c r="H126" s="633"/>
      <c r="I126" s="633"/>
      <c r="J126" s="634"/>
      <c r="K126" s="682" t="s">
        <v>146</v>
      </c>
      <c r="L126" s="683"/>
      <c r="M126" s="683"/>
      <c r="N126" s="683"/>
      <c r="O126" s="683"/>
      <c r="P126" s="683"/>
      <c r="Q126" s="683"/>
      <c r="R126" s="683"/>
      <c r="S126" s="683"/>
      <c r="T126" s="683"/>
      <c r="U126" s="683"/>
      <c r="V126" s="684"/>
    </row>
    <row r="127" spans="1:22" s="9" customFormat="1" ht="20.25" customHeight="1" x14ac:dyDescent="0.15">
      <c r="A127" s="10"/>
      <c r="B127" s="636"/>
      <c r="C127" s="704"/>
      <c r="D127" s="705"/>
      <c r="E127" s="632" t="s">
        <v>532</v>
      </c>
      <c r="F127" s="633"/>
      <c r="G127" s="633"/>
      <c r="H127" s="633"/>
      <c r="I127" s="633"/>
      <c r="J127" s="634"/>
      <c r="K127" s="682" t="s">
        <v>146</v>
      </c>
      <c r="L127" s="683"/>
      <c r="M127" s="683"/>
      <c r="N127" s="683"/>
      <c r="O127" s="683"/>
      <c r="P127" s="683"/>
      <c r="Q127" s="683"/>
      <c r="R127" s="683"/>
      <c r="S127" s="683"/>
      <c r="T127" s="683"/>
      <c r="U127" s="683"/>
      <c r="V127" s="684"/>
    </row>
    <row r="128" spans="1:22" s="9" customFormat="1" ht="20.25" customHeight="1" x14ac:dyDescent="0.15">
      <c r="A128" s="10"/>
      <c r="B128" s="718" t="s">
        <v>187</v>
      </c>
      <c r="C128" s="702" t="s">
        <v>254</v>
      </c>
      <c r="D128" s="703"/>
      <c r="E128" s="722" t="s">
        <v>249</v>
      </c>
      <c r="F128" s="723"/>
      <c r="G128" s="723"/>
      <c r="H128" s="723"/>
      <c r="I128" s="723"/>
      <c r="J128" s="724"/>
      <c r="K128" s="173"/>
      <c r="L128" s="173"/>
      <c r="M128" s="173"/>
      <c r="N128" s="173"/>
      <c r="O128" s="173"/>
      <c r="P128" s="173"/>
      <c r="Q128" s="173"/>
      <c r="R128" s="173"/>
      <c r="S128" s="173"/>
      <c r="T128" s="173"/>
      <c r="U128" s="173"/>
      <c r="V128" s="173"/>
    </row>
    <row r="129" spans="1:28" s="9" customFormat="1" ht="20.25" customHeight="1" x14ac:dyDescent="0.15">
      <c r="A129" s="10"/>
      <c r="B129" s="719"/>
      <c r="C129" s="704"/>
      <c r="D129" s="705"/>
      <c r="E129" s="725" t="s">
        <v>250</v>
      </c>
      <c r="F129" s="726"/>
      <c r="G129" s="726"/>
      <c r="H129" s="726"/>
      <c r="I129" s="726"/>
      <c r="J129" s="727"/>
      <c r="K129" s="173"/>
      <c r="L129" s="173"/>
      <c r="M129" s="173"/>
      <c r="N129" s="173"/>
      <c r="O129" s="173"/>
      <c r="P129" s="173"/>
      <c r="Q129" s="173"/>
      <c r="R129" s="173"/>
      <c r="S129" s="173"/>
      <c r="T129" s="173"/>
      <c r="U129" s="173"/>
      <c r="V129" s="173"/>
    </row>
    <row r="130" spans="1:28" s="9" customFormat="1" ht="35.25" customHeight="1" x14ac:dyDescent="0.15">
      <c r="A130" s="10"/>
      <c r="B130" s="719"/>
      <c r="C130" s="704"/>
      <c r="D130" s="705"/>
      <c r="E130" s="722" t="s">
        <v>251</v>
      </c>
      <c r="F130" s="723"/>
      <c r="G130" s="723"/>
      <c r="H130" s="723"/>
      <c r="I130" s="723"/>
      <c r="J130" s="724"/>
      <c r="K130" s="173"/>
      <c r="L130" s="173"/>
      <c r="M130" s="173"/>
      <c r="N130" s="173"/>
      <c r="O130" s="173"/>
      <c r="P130" s="173"/>
      <c r="Q130" s="173"/>
      <c r="R130" s="173"/>
      <c r="S130" s="173"/>
      <c r="T130" s="173"/>
      <c r="U130" s="173"/>
      <c r="V130" s="173"/>
    </row>
    <row r="131" spans="1:28" s="9" customFormat="1" ht="35.25" customHeight="1" x14ac:dyDescent="0.15">
      <c r="A131" s="10"/>
      <c r="B131" s="719"/>
      <c r="C131" s="704"/>
      <c r="D131" s="705"/>
      <c r="E131" s="722" t="s">
        <v>252</v>
      </c>
      <c r="F131" s="723"/>
      <c r="G131" s="723"/>
      <c r="H131" s="723"/>
      <c r="I131" s="723"/>
      <c r="J131" s="724"/>
      <c r="K131" s="173"/>
      <c r="L131" s="173"/>
      <c r="M131" s="173"/>
      <c r="N131" s="173"/>
      <c r="O131" s="173"/>
      <c r="P131" s="173"/>
      <c r="Q131" s="173"/>
      <c r="R131" s="173"/>
      <c r="S131" s="173"/>
      <c r="T131" s="173"/>
      <c r="U131" s="173"/>
      <c r="V131" s="173"/>
    </row>
    <row r="132" spans="1:28" s="9" customFormat="1" ht="23.25" customHeight="1" x14ac:dyDescent="0.15">
      <c r="A132" s="10"/>
      <c r="B132" s="720"/>
      <c r="C132" s="706"/>
      <c r="D132" s="707"/>
      <c r="E132" s="722" t="s">
        <v>253</v>
      </c>
      <c r="F132" s="723"/>
      <c r="G132" s="723"/>
      <c r="H132" s="723"/>
      <c r="I132" s="723"/>
      <c r="J132" s="724"/>
      <c r="K132" s="173"/>
      <c r="L132" s="173"/>
      <c r="M132" s="173"/>
      <c r="N132" s="173"/>
      <c r="O132" s="173"/>
      <c r="P132" s="173"/>
      <c r="Q132" s="173"/>
      <c r="R132" s="173"/>
      <c r="S132" s="173"/>
      <c r="T132" s="173"/>
      <c r="U132" s="173"/>
      <c r="V132" s="173"/>
    </row>
    <row r="133" spans="1:28" s="193" customFormat="1" ht="24" customHeight="1" x14ac:dyDescent="0.4">
      <c r="A133" s="24"/>
      <c r="B133" s="421" t="s">
        <v>0</v>
      </c>
      <c r="C133" s="421"/>
      <c r="D133" s="421"/>
      <c r="E133" s="695" t="s">
        <v>16</v>
      </c>
      <c r="F133" s="538"/>
      <c r="G133" s="538"/>
      <c r="H133" s="538"/>
      <c r="I133" s="538"/>
      <c r="J133" s="696"/>
      <c r="K133" s="694" t="s">
        <v>66</v>
      </c>
      <c r="L133" s="694"/>
      <c r="M133" s="694"/>
      <c r="N133" s="694"/>
      <c r="O133" s="694"/>
      <c r="P133" s="694"/>
      <c r="Q133" s="694"/>
      <c r="R133" s="694"/>
      <c r="S133" s="694"/>
      <c r="T133" s="694"/>
      <c r="U133" s="694"/>
      <c r="V133" s="694"/>
    </row>
    <row r="134" spans="1:28" s="3" customFormat="1" ht="23.25" customHeight="1" x14ac:dyDescent="0.15">
      <c r="A134" s="5"/>
      <c r="B134" s="421"/>
      <c r="C134" s="421"/>
      <c r="D134" s="421"/>
      <c r="E134" s="697"/>
      <c r="F134" s="540"/>
      <c r="G134" s="540"/>
      <c r="H134" s="540"/>
      <c r="I134" s="540"/>
      <c r="J134" s="541"/>
      <c r="K134" s="176" t="s">
        <v>44</v>
      </c>
      <c r="L134" s="176" t="s">
        <v>45</v>
      </c>
      <c r="M134" s="176" t="s">
        <v>46</v>
      </c>
      <c r="N134" s="176" t="s">
        <v>47</v>
      </c>
      <c r="O134" s="176" t="s">
        <v>48</v>
      </c>
      <c r="P134" s="176" t="s">
        <v>49</v>
      </c>
      <c r="Q134" s="176" t="s">
        <v>50</v>
      </c>
      <c r="R134" s="176" t="s">
        <v>51</v>
      </c>
      <c r="S134" s="176" t="s">
        <v>52</v>
      </c>
      <c r="T134" s="176" t="s">
        <v>53</v>
      </c>
      <c r="U134" s="176" t="s">
        <v>54</v>
      </c>
      <c r="V134" s="176" t="s">
        <v>55</v>
      </c>
    </row>
    <row r="135" spans="1:28" s="9" customFormat="1" ht="37.5" customHeight="1" x14ac:dyDescent="0.15">
      <c r="A135" s="10"/>
      <c r="B135" s="718" t="s">
        <v>187</v>
      </c>
      <c r="C135" s="702" t="s">
        <v>185</v>
      </c>
      <c r="D135" s="703"/>
      <c r="E135" s="714"/>
      <c r="F135" s="715"/>
      <c r="G135" s="715"/>
      <c r="H135" s="715"/>
      <c r="I135" s="715"/>
      <c r="J135" s="721"/>
      <c r="K135" s="173"/>
      <c r="L135" s="173"/>
      <c r="M135" s="173"/>
      <c r="N135" s="173"/>
      <c r="O135" s="173"/>
      <c r="P135" s="173"/>
      <c r="Q135" s="173"/>
      <c r="R135" s="173"/>
      <c r="S135" s="173"/>
      <c r="T135" s="173"/>
      <c r="U135" s="173"/>
      <c r="V135" s="173"/>
    </row>
    <row r="136" spans="1:28" s="9" customFormat="1" ht="37.5" customHeight="1" x14ac:dyDescent="0.15">
      <c r="A136" s="10"/>
      <c r="B136" s="719"/>
      <c r="C136" s="704"/>
      <c r="D136" s="705"/>
      <c r="E136" s="714"/>
      <c r="F136" s="715"/>
      <c r="G136" s="715"/>
      <c r="H136" s="715"/>
      <c r="I136" s="715"/>
      <c r="J136" s="721"/>
      <c r="K136" s="173"/>
      <c r="L136" s="173"/>
      <c r="M136" s="173"/>
      <c r="N136" s="173"/>
      <c r="O136" s="173"/>
      <c r="P136" s="173"/>
      <c r="Q136" s="173"/>
      <c r="R136" s="173"/>
      <c r="S136" s="173"/>
      <c r="T136" s="173"/>
      <c r="U136" s="173"/>
      <c r="V136" s="173"/>
    </row>
    <row r="137" spans="1:28" s="9" customFormat="1" ht="37.5" customHeight="1" x14ac:dyDescent="0.15">
      <c r="A137" s="10"/>
      <c r="B137" s="719"/>
      <c r="C137" s="704"/>
      <c r="D137" s="705"/>
      <c r="E137" s="714"/>
      <c r="F137" s="715"/>
      <c r="G137" s="715"/>
      <c r="H137" s="715"/>
      <c r="I137" s="715"/>
      <c r="J137" s="721"/>
      <c r="K137" s="173"/>
      <c r="L137" s="173"/>
      <c r="M137" s="173"/>
      <c r="N137" s="173"/>
      <c r="O137" s="173"/>
      <c r="P137" s="173"/>
      <c r="Q137" s="173"/>
      <c r="R137" s="173"/>
      <c r="S137" s="173"/>
      <c r="T137" s="173"/>
      <c r="U137" s="173"/>
      <c r="V137" s="173"/>
    </row>
    <row r="138" spans="1:28" s="9" customFormat="1" ht="37.5" customHeight="1" x14ac:dyDescent="0.15">
      <c r="A138" s="10"/>
      <c r="B138" s="719"/>
      <c r="C138" s="704"/>
      <c r="D138" s="705"/>
      <c r="E138" s="714"/>
      <c r="F138" s="715"/>
      <c r="G138" s="715"/>
      <c r="H138" s="715"/>
      <c r="I138" s="715"/>
      <c r="J138" s="721"/>
      <c r="K138" s="173"/>
      <c r="L138" s="173"/>
      <c r="M138" s="173"/>
      <c r="N138" s="173"/>
      <c r="O138" s="173"/>
      <c r="P138" s="173"/>
      <c r="Q138" s="173"/>
      <c r="R138" s="173"/>
      <c r="S138" s="173"/>
      <c r="T138" s="173"/>
      <c r="U138" s="173"/>
      <c r="V138" s="173"/>
    </row>
    <row r="139" spans="1:28" s="9" customFormat="1" ht="37.5" customHeight="1" x14ac:dyDescent="0.15">
      <c r="A139" s="10"/>
      <c r="B139" s="719"/>
      <c r="C139" s="704"/>
      <c r="D139" s="705"/>
      <c r="E139" s="714"/>
      <c r="F139" s="715"/>
      <c r="G139" s="715"/>
      <c r="H139" s="715"/>
      <c r="I139" s="715"/>
      <c r="J139" s="721"/>
      <c r="K139" s="173"/>
      <c r="L139" s="173"/>
      <c r="M139" s="173"/>
      <c r="N139" s="173"/>
      <c r="O139" s="173"/>
      <c r="P139" s="173"/>
      <c r="Q139" s="173"/>
      <c r="R139" s="173"/>
      <c r="S139" s="173"/>
      <c r="T139" s="173"/>
      <c r="U139" s="173"/>
      <c r="V139" s="173"/>
    </row>
    <row r="140" spans="1:28" s="9" customFormat="1" ht="21" customHeight="1" x14ac:dyDescent="0.15">
      <c r="A140" s="10"/>
      <c r="B140" s="719"/>
      <c r="C140" s="706"/>
      <c r="D140" s="707"/>
      <c r="E140" s="733" t="s">
        <v>186</v>
      </c>
      <c r="F140" s="734"/>
      <c r="G140" s="734"/>
      <c r="H140" s="734"/>
      <c r="I140" s="734"/>
      <c r="J140" s="734"/>
      <c r="K140" s="734"/>
      <c r="L140" s="240"/>
      <c r="M140" s="240"/>
      <c r="N140" s="240"/>
      <c r="O140" s="240"/>
      <c r="P140" s="240"/>
      <c r="Q140" s="240"/>
      <c r="R140" s="240"/>
      <c r="S140" s="240"/>
      <c r="T140" s="240"/>
      <c r="U140" s="240"/>
      <c r="V140" s="241"/>
      <c r="Y140" s="9" t="s">
        <v>188</v>
      </c>
    </row>
    <row r="141" spans="1:28" s="9" customFormat="1" ht="22.5" customHeight="1" x14ac:dyDescent="0.15">
      <c r="A141" s="10"/>
      <c r="B141" s="720"/>
      <c r="C141" s="728" t="s">
        <v>183</v>
      </c>
      <c r="D141" s="728"/>
      <c r="E141" s="632" t="s">
        <v>287</v>
      </c>
      <c r="F141" s="633"/>
      <c r="G141" s="633"/>
      <c r="H141" s="633"/>
      <c r="I141" s="633"/>
      <c r="J141" s="634"/>
      <c r="K141" s="173"/>
      <c r="L141" s="173"/>
      <c r="M141" s="173"/>
      <c r="N141" s="173"/>
      <c r="O141" s="173"/>
      <c r="P141" s="173"/>
      <c r="Q141" s="173"/>
      <c r="R141" s="173"/>
      <c r="S141" s="173"/>
      <c r="T141" s="173"/>
      <c r="U141" s="173"/>
      <c r="V141" s="173"/>
    </row>
    <row r="142" spans="1:28" s="9" customFormat="1" ht="31.5" customHeight="1" x14ac:dyDescent="0.15">
      <c r="A142" s="10"/>
      <c r="B142" s="80" t="s">
        <v>131</v>
      </c>
      <c r="C142" s="10"/>
      <c r="D142" s="16"/>
      <c r="E142" s="102"/>
      <c r="F142" s="102"/>
      <c r="G142" s="102"/>
      <c r="H142" s="102"/>
      <c r="I142" s="102"/>
      <c r="K142" s="80" t="s">
        <v>162</v>
      </c>
      <c r="X142" s="102"/>
      <c r="Z142" s="102"/>
      <c r="AA142" s="16"/>
      <c r="AB142" s="16"/>
    </row>
    <row r="143" spans="1:28" ht="21.75" customHeight="1" x14ac:dyDescent="0.15">
      <c r="A143" s="24"/>
      <c r="B143" s="421" t="s">
        <v>0</v>
      </c>
      <c r="C143" s="421"/>
      <c r="D143" s="716" t="s">
        <v>264</v>
      </c>
      <c r="E143" s="538"/>
      <c r="F143" s="538"/>
      <c r="G143" s="538"/>
      <c r="H143" s="538"/>
      <c r="I143" s="538"/>
      <c r="J143" s="461" t="s">
        <v>66</v>
      </c>
      <c r="K143" s="717"/>
      <c r="L143" s="717"/>
      <c r="M143" s="717"/>
      <c r="N143" s="717"/>
      <c r="O143" s="717"/>
      <c r="P143" s="717"/>
      <c r="Q143" s="717"/>
      <c r="R143" s="717"/>
      <c r="S143" s="717"/>
      <c r="T143" s="717"/>
      <c r="U143" s="462"/>
      <c r="V143" s="754" t="s">
        <v>155</v>
      </c>
      <c r="W143" s="193"/>
    </row>
    <row r="144" spans="1:28" s="3" customFormat="1" ht="24.75" customHeight="1" x14ac:dyDescent="0.15">
      <c r="A144" s="5"/>
      <c r="B144" s="421"/>
      <c r="C144" s="421"/>
      <c r="D144" s="697"/>
      <c r="E144" s="540"/>
      <c r="F144" s="540"/>
      <c r="G144" s="540"/>
      <c r="H144" s="540"/>
      <c r="I144" s="540"/>
      <c r="J144" s="136" t="s">
        <v>44</v>
      </c>
      <c r="K144" s="136" t="s">
        <v>45</v>
      </c>
      <c r="L144" s="136" t="s">
        <v>46</v>
      </c>
      <c r="M144" s="136" t="s">
        <v>47</v>
      </c>
      <c r="N144" s="136" t="s">
        <v>48</v>
      </c>
      <c r="O144" s="136" t="s">
        <v>49</v>
      </c>
      <c r="P144" s="136" t="s">
        <v>50</v>
      </c>
      <c r="Q144" s="136" t="s">
        <v>51</v>
      </c>
      <c r="R144" s="136" t="s">
        <v>52</v>
      </c>
      <c r="S144" s="136" t="s">
        <v>53</v>
      </c>
      <c r="T144" s="136" t="s">
        <v>54</v>
      </c>
      <c r="U144" s="136" t="s">
        <v>55</v>
      </c>
      <c r="V144" s="755"/>
    </row>
    <row r="145" spans="1:34" s="9" customFormat="1" ht="34.5" customHeight="1" x14ac:dyDescent="0.15">
      <c r="A145" s="10"/>
      <c r="B145" s="828" t="s">
        <v>263</v>
      </c>
      <c r="C145" s="829"/>
      <c r="D145" s="714"/>
      <c r="E145" s="715"/>
      <c r="F145" s="715"/>
      <c r="G145" s="715"/>
      <c r="H145" s="715"/>
      <c r="I145" s="715"/>
      <c r="J145" s="173"/>
      <c r="K145" s="173"/>
      <c r="L145" s="173"/>
      <c r="M145" s="173"/>
      <c r="N145" s="173"/>
      <c r="O145" s="173"/>
      <c r="P145" s="173"/>
      <c r="Q145" s="173"/>
      <c r="R145" s="173"/>
      <c r="S145" s="173"/>
      <c r="T145" s="173"/>
      <c r="U145" s="235"/>
      <c r="V145" s="236"/>
    </row>
    <row r="146" spans="1:34" s="9" customFormat="1" ht="34.5" customHeight="1" x14ac:dyDescent="0.15">
      <c r="A146" s="10"/>
      <c r="B146" s="830"/>
      <c r="C146" s="831"/>
      <c r="D146" s="714"/>
      <c r="E146" s="715"/>
      <c r="F146" s="715"/>
      <c r="G146" s="715"/>
      <c r="H146" s="715"/>
      <c r="I146" s="715"/>
      <c r="J146" s="173"/>
      <c r="K146" s="173"/>
      <c r="L146" s="173"/>
      <c r="M146" s="173"/>
      <c r="N146" s="173"/>
      <c r="O146" s="173"/>
      <c r="P146" s="173"/>
      <c r="Q146" s="173"/>
      <c r="R146" s="173"/>
      <c r="S146" s="173"/>
      <c r="T146" s="173"/>
      <c r="U146" s="235"/>
      <c r="V146" s="237"/>
    </row>
    <row r="147" spans="1:34" s="9" customFormat="1" ht="34.5" customHeight="1" x14ac:dyDescent="0.15">
      <c r="A147" s="10"/>
      <c r="B147" s="830"/>
      <c r="C147" s="831"/>
      <c r="D147" s="714"/>
      <c r="E147" s="715"/>
      <c r="F147" s="715"/>
      <c r="G147" s="715"/>
      <c r="H147" s="715"/>
      <c r="I147" s="715"/>
      <c r="J147" s="173"/>
      <c r="K147" s="173"/>
      <c r="L147" s="173"/>
      <c r="M147" s="173"/>
      <c r="N147" s="173"/>
      <c r="O147" s="173"/>
      <c r="P147" s="173"/>
      <c r="Q147" s="173"/>
      <c r="R147" s="173"/>
      <c r="S147" s="173"/>
      <c r="T147" s="173"/>
      <c r="U147" s="235"/>
      <c r="V147" s="237"/>
    </row>
    <row r="148" spans="1:34" s="9" customFormat="1" ht="34.5" customHeight="1" x14ac:dyDescent="0.15">
      <c r="A148" s="10"/>
      <c r="B148" s="830"/>
      <c r="C148" s="831"/>
      <c r="D148" s="714"/>
      <c r="E148" s="715"/>
      <c r="F148" s="715"/>
      <c r="G148" s="715"/>
      <c r="H148" s="715"/>
      <c r="I148" s="715"/>
      <c r="J148" s="173"/>
      <c r="K148" s="173"/>
      <c r="L148" s="173"/>
      <c r="M148" s="173"/>
      <c r="N148" s="173"/>
      <c r="O148" s="173"/>
      <c r="P148" s="173"/>
      <c r="Q148" s="173"/>
      <c r="R148" s="173"/>
      <c r="S148" s="173"/>
      <c r="T148" s="173"/>
      <c r="U148" s="235"/>
      <c r="V148" s="237"/>
    </row>
    <row r="149" spans="1:34" s="9" customFormat="1" ht="34.5" customHeight="1" x14ac:dyDescent="0.15">
      <c r="A149" s="10"/>
      <c r="B149" s="832"/>
      <c r="C149" s="833"/>
      <c r="D149" s="714"/>
      <c r="E149" s="715"/>
      <c r="F149" s="715"/>
      <c r="G149" s="715"/>
      <c r="H149" s="715"/>
      <c r="I149" s="715"/>
      <c r="J149" s="173"/>
      <c r="K149" s="173"/>
      <c r="L149" s="173"/>
      <c r="M149" s="173"/>
      <c r="N149" s="173"/>
      <c r="O149" s="173"/>
      <c r="P149" s="173"/>
      <c r="Q149" s="173"/>
      <c r="R149" s="173"/>
      <c r="S149" s="173"/>
      <c r="T149" s="173"/>
      <c r="U149" s="235"/>
      <c r="V149" s="237"/>
    </row>
    <row r="150" spans="1:34" s="9" customFormat="1" ht="19.5" customHeight="1" x14ac:dyDescent="0.15">
      <c r="A150" s="10"/>
      <c r="B150" s="834"/>
      <c r="C150" s="835"/>
      <c r="D150" s="729" t="s">
        <v>159</v>
      </c>
      <c r="E150" s="729"/>
      <c r="F150" s="729"/>
      <c r="G150" s="729"/>
      <c r="H150" s="729"/>
      <c r="I150" s="729"/>
      <c r="J150" s="729"/>
      <c r="K150" s="239"/>
      <c r="L150" s="239"/>
      <c r="M150" s="239"/>
      <c r="N150" s="239"/>
      <c r="O150" s="239"/>
      <c r="P150" s="239"/>
      <c r="Q150" s="239"/>
      <c r="R150" s="239"/>
      <c r="S150" s="239"/>
      <c r="T150" s="239"/>
      <c r="U150" s="239"/>
      <c r="V150" s="238"/>
      <c r="Y150" s="9" t="s">
        <v>188</v>
      </c>
    </row>
    <row r="151" spans="1:34" s="9" customFormat="1" ht="25.5" customHeight="1" x14ac:dyDescent="0.15">
      <c r="A151" s="10"/>
      <c r="B151" s="461"/>
      <c r="C151" s="717"/>
      <c r="D151" s="866" t="s">
        <v>255</v>
      </c>
      <c r="E151" s="867"/>
      <c r="F151" s="867"/>
      <c r="G151" s="867"/>
      <c r="H151" s="867"/>
      <c r="I151" s="868"/>
      <c r="J151" s="173"/>
      <c r="K151" s="173"/>
      <c r="L151" s="173"/>
      <c r="M151" s="173"/>
      <c r="N151" s="173"/>
      <c r="O151" s="173"/>
      <c r="P151" s="173"/>
      <c r="Q151" s="173"/>
      <c r="R151" s="173"/>
      <c r="S151" s="173"/>
      <c r="T151" s="173"/>
      <c r="U151" s="235"/>
      <c r="V151" s="237"/>
    </row>
    <row r="152" spans="1:34" s="9" customFormat="1" ht="60.75" customHeight="1" thickBot="1" x14ac:dyDescent="0.2">
      <c r="A152" s="10"/>
      <c r="B152" s="609" t="s">
        <v>377</v>
      </c>
      <c r="C152" s="609"/>
      <c r="D152" s="609"/>
      <c r="E152" s="609"/>
      <c r="F152" s="609"/>
      <c r="G152" s="609"/>
      <c r="H152" s="609"/>
      <c r="I152" s="609"/>
      <c r="J152" s="609"/>
      <c r="K152" s="609"/>
      <c r="L152" s="609"/>
      <c r="M152" s="609"/>
      <c r="N152" s="609"/>
      <c r="O152" s="609"/>
      <c r="P152" s="609"/>
      <c r="Q152" s="609"/>
      <c r="R152" s="609"/>
      <c r="S152" s="609"/>
      <c r="T152" s="609"/>
      <c r="U152" s="609"/>
      <c r="V152" s="609"/>
      <c r="W152" s="609"/>
    </row>
    <row r="153" spans="1:34" s="26" customFormat="1" ht="26.25" customHeight="1" x14ac:dyDescent="0.4">
      <c r="B153" s="219" t="s">
        <v>385</v>
      </c>
      <c r="C153" s="220"/>
      <c r="D153" s="220"/>
      <c r="E153" s="220"/>
      <c r="F153" s="220"/>
      <c r="G153" s="220"/>
      <c r="H153" s="220"/>
      <c r="I153" s="220"/>
      <c r="J153" s="220"/>
      <c r="K153" s="220"/>
      <c r="L153" s="220"/>
      <c r="M153" s="220"/>
      <c r="N153" s="220"/>
      <c r="O153" s="220"/>
      <c r="P153" s="220"/>
      <c r="Q153" s="220"/>
      <c r="R153" s="220"/>
      <c r="S153" s="220"/>
      <c r="T153" s="220"/>
      <c r="U153" s="220"/>
      <c r="V153" s="221"/>
      <c r="W153" s="103"/>
    </row>
    <row r="154" spans="1:34" s="33" customFormat="1" ht="26.25" customHeight="1" x14ac:dyDescent="0.15">
      <c r="A154" s="104"/>
      <c r="B154" s="844" t="s">
        <v>384</v>
      </c>
      <c r="C154" s="845"/>
      <c r="D154" s="845"/>
      <c r="E154" s="845"/>
      <c r="F154" s="846"/>
      <c r="G154" s="228"/>
      <c r="H154" s="229" t="s">
        <v>374</v>
      </c>
      <c r="I154" s="230"/>
      <c r="J154" s="231"/>
      <c r="K154" s="231"/>
      <c r="L154" s="231"/>
      <c r="M154" s="232"/>
      <c r="N154" s="228"/>
      <c r="O154" s="847" t="s">
        <v>375</v>
      </c>
      <c r="P154" s="848"/>
      <c r="Q154" s="848"/>
      <c r="R154" s="848"/>
      <c r="S154" s="848"/>
      <c r="T154" s="848"/>
      <c r="V154" s="233"/>
      <c r="W154" s="183"/>
    </row>
    <row r="155" spans="1:34" s="33" customFormat="1" ht="26.25" customHeight="1" x14ac:dyDescent="0.4">
      <c r="A155" s="104"/>
      <c r="B155" s="839" t="s">
        <v>378</v>
      </c>
      <c r="C155" s="840"/>
      <c r="D155" s="840"/>
      <c r="E155" s="840"/>
      <c r="F155" s="840"/>
      <c r="G155" s="711"/>
      <c r="H155" s="712"/>
      <c r="I155" s="712"/>
      <c r="J155" s="713"/>
      <c r="K155" s="836" t="s">
        <v>379</v>
      </c>
      <c r="L155" s="837"/>
      <c r="M155" s="837"/>
      <c r="N155" s="837"/>
      <c r="O155" s="837"/>
      <c r="P155" s="838"/>
      <c r="Q155" s="711"/>
      <c r="R155" s="712"/>
      <c r="S155" s="712"/>
      <c r="T155" s="712"/>
      <c r="U155" s="712"/>
      <c r="V155" s="735"/>
      <c r="W155" s="188"/>
      <c r="AC155" s="26"/>
      <c r="AD155" s="26"/>
      <c r="AE155" s="26"/>
      <c r="AF155" s="26"/>
      <c r="AG155" s="26"/>
      <c r="AH155" s="26"/>
    </row>
    <row r="156" spans="1:34" s="33" customFormat="1" ht="35.25" customHeight="1" thickBot="1" x14ac:dyDescent="0.2">
      <c r="A156" s="104"/>
      <c r="B156" s="222"/>
      <c r="C156" s="756" t="s">
        <v>376</v>
      </c>
      <c r="D156" s="756"/>
      <c r="E156" s="756"/>
      <c r="F156" s="756"/>
      <c r="G156" s="756"/>
      <c r="H156" s="756"/>
      <c r="I156" s="756"/>
      <c r="J156" s="756"/>
      <c r="K156" s="223"/>
      <c r="L156" s="223"/>
      <c r="M156" s="223"/>
      <c r="N156" s="223"/>
      <c r="O156" s="223"/>
      <c r="P156" s="223"/>
      <c r="Q156" s="223"/>
      <c r="R156" s="223"/>
      <c r="S156" s="223"/>
      <c r="T156" s="223"/>
      <c r="U156" s="223"/>
      <c r="V156" s="242"/>
      <c r="W156" s="218"/>
    </row>
    <row r="157" spans="1:34" s="33" customFormat="1" ht="24" customHeight="1" x14ac:dyDescent="0.15">
      <c r="A157" s="104"/>
      <c r="B157" s="76" t="s">
        <v>334</v>
      </c>
      <c r="C157" s="76"/>
      <c r="D157" s="76"/>
      <c r="E157" s="76"/>
      <c r="F157" s="76"/>
      <c r="H157" s="216"/>
      <c r="I157" s="185"/>
      <c r="J157" s="185"/>
      <c r="K157" s="185"/>
      <c r="L157" s="185"/>
      <c r="M157" s="185"/>
      <c r="N157" s="185"/>
      <c r="O157" s="217"/>
      <c r="P157" s="93"/>
      <c r="Q157" s="93"/>
      <c r="R157" s="93"/>
      <c r="S157" s="93"/>
      <c r="T157" s="93"/>
      <c r="U157" s="93"/>
      <c r="V157" s="93"/>
      <c r="W157" s="105"/>
    </row>
    <row r="158" spans="1:34" s="33" customFormat="1" ht="27" customHeight="1" x14ac:dyDescent="0.15">
      <c r="A158" s="104"/>
      <c r="B158" s="794"/>
      <c r="C158" s="795"/>
      <c r="D158" s="795"/>
      <c r="E158" s="795"/>
      <c r="F158" s="795"/>
      <c r="G158" s="795"/>
      <c r="H158" s="795"/>
      <c r="I158" s="795"/>
      <c r="J158" s="795"/>
      <c r="K158" s="795"/>
      <c r="L158" s="795"/>
      <c r="M158" s="795"/>
      <c r="N158" s="795"/>
      <c r="O158" s="795"/>
      <c r="P158" s="795"/>
      <c r="Q158" s="795"/>
      <c r="R158" s="795"/>
      <c r="S158" s="795"/>
      <c r="T158" s="795"/>
      <c r="U158" s="795"/>
      <c r="V158" s="796"/>
      <c r="W158" s="105"/>
    </row>
    <row r="159" spans="1:34" s="33" customFormat="1" ht="9" customHeight="1" x14ac:dyDescent="0.15">
      <c r="A159" s="104"/>
      <c r="B159" s="93"/>
      <c r="C159" s="93"/>
      <c r="D159" s="93"/>
      <c r="E159" s="93"/>
      <c r="F159" s="93"/>
      <c r="G159" s="93"/>
      <c r="H159" s="93"/>
      <c r="I159" s="105"/>
      <c r="J159" s="76"/>
      <c r="K159" s="76"/>
      <c r="L159" s="76"/>
      <c r="M159" s="76"/>
      <c r="N159" s="76"/>
      <c r="O159" s="93"/>
      <c r="P159" s="93"/>
      <c r="Q159" s="93"/>
      <c r="R159" s="93"/>
      <c r="S159" s="93"/>
      <c r="T159" s="93"/>
      <c r="U159" s="93"/>
      <c r="V159" s="93"/>
      <c r="W159" s="105"/>
    </row>
    <row r="160" spans="1:34" s="26" customFormat="1" ht="24.75" customHeight="1" x14ac:dyDescent="0.4">
      <c r="A160" s="215" t="s">
        <v>154</v>
      </c>
      <c r="L160" s="106"/>
      <c r="M160" s="107"/>
      <c r="N160" s="107"/>
      <c r="O160" s="107"/>
      <c r="R160" s="107"/>
      <c r="S160" s="107"/>
    </row>
    <row r="161" spans="1:25" s="26" customFormat="1" ht="56.25" customHeight="1" x14ac:dyDescent="0.4">
      <c r="A161" s="1"/>
      <c r="B161" s="843" t="s">
        <v>380</v>
      </c>
      <c r="C161" s="843"/>
      <c r="D161" s="843"/>
      <c r="E161" s="843"/>
      <c r="F161" s="843"/>
      <c r="G161" s="843"/>
      <c r="H161" s="843"/>
      <c r="I161" s="843"/>
      <c r="J161" s="843"/>
      <c r="K161" s="843"/>
      <c r="L161" s="843"/>
      <c r="M161" s="843"/>
      <c r="N161" s="843"/>
      <c r="O161" s="843"/>
      <c r="P161" s="843"/>
      <c r="Q161" s="843"/>
      <c r="R161" s="843"/>
      <c r="S161" s="843"/>
      <c r="T161" s="843"/>
      <c r="U161" s="843"/>
      <c r="V161" s="175"/>
    </row>
    <row r="162" spans="1:25" s="9" customFormat="1" ht="21.75" customHeight="1" x14ac:dyDescent="0.15">
      <c r="B162" s="849" t="s">
        <v>11</v>
      </c>
      <c r="C162" s="850"/>
      <c r="D162" s="850"/>
      <c r="E162" s="850"/>
      <c r="F162" s="850"/>
      <c r="G162" s="850"/>
      <c r="H162" s="850"/>
      <c r="I162" s="850"/>
      <c r="J162" s="850"/>
      <c r="K162" s="850"/>
      <c r="L162" s="850"/>
      <c r="M162" s="851"/>
      <c r="N162" s="695" t="s">
        <v>10</v>
      </c>
      <c r="O162" s="538"/>
      <c r="P162" s="539"/>
      <c r="Q162" s="461" t="s">
        <v>9</v>
      </c>
      <c r="R162" s="717"/>
      <c r="S162" s="717"/>
      <c r="T162" s="717"/>
      <c r="U162" s="462"/>
    </row>
    <row r="163" spans="1:25" s="9" customFormat="1" ht="28.5" customHeight="1" x14ac:dyDescent="0.15">
      <c r="B163" s="461" t="s">
        <v>64</v>
      </c>
      <c r="C163" s="462"/>
      <c r="D163" s="461" t="s">
        <v>16</v>
      </c>
      <c r="E163" s="717"/>
      <c r="F163" s="717"/>
      <c r="G163" s="462"/>
      <c r="H163" s="849" t="s">
        <v>56</v>
      </c>
      <c r="I163" s="850"/>
      <c r="J163" s="850"/>
      <c r="K163" s="850"/>
      <c r="L163" s="850"/>
      <c r="M163" s="851"/>
      <c r="N163" s="745" t="s">
        <v>163</v>
      </c>
      <c r="O163" s="746"/>
      <c r="P163" s="747"/>
      <c r="Q163" s="124" t="s">
        <v>58</v>
      </c>
      <c r="R163" s="124" t="s">
        <v>59</v>
      </c>
      <c r="S163" s="124" t="s">
        <v>60</v>
      </c>
      <c r="T163" s="124" t="s">
        <v>61</v>
      </c>
      <c r="U163" s="124" t="s">
        <v>62</v>
      </c>
    </row>
    <row r="164" spans="1:25" s="9" customFormat="1" ht="30.75" customHeight="1" x14ac:dyDescent="0.15">
      <c r="B164" s="841"/>
      <c r="C164" s="842"/>
      <c r="D164" s="739"/>
      <c r="E164" s="740"/>
      <c r="F164" s="740"/>
      <c r="G164" s="741"/>
      <c r="H164" s="751"/>
      <c r="I164" s="752"/>
      <c r="J164" s="752"/>
      <c r="K164" s="752"/>
      <c r="L164" s="752"/>
      <c r="M164" s="753"/>
      <c r="N164" s="748"/>
      <c r="O164" s="749"/>
      <c r="P164" s="247"/>
      <c r="Q164" s="173"/>
      <c r="R164" s="173"/>
      <c r="S164" s="173"/>
      <c r="T164" s="173"/>
      <c r="U164" s="173"/>
    </row>
    <row r="165" spans="1:25" s="9" customFormat="1" ht="30.75" customHeight="1" x14ac:dyDescent="0.15">
      <c r="B165" s="757"/>
      <c r="C165" s="758"/>
      <c r="D165" s="742"/>
      <c r="E165" s="743"/>
      <c r="F165" s="743"/>
      <c r="G165" s="744"/>
      <c r="H165" s="751"/>
      <c r="I165" s="752"/>
      <c r="J165" s="752"/>
      <c r="K165" s="752"/>
      <c r="L165" s="752"/>
      <c r="M165" s="753"/>
      <c r="N165" s="748"/>
      <c r="O165" s="749"/>
      <c r="P165" s="248"/>
      <c r="Q165" s="173"/>
      <c r="R165" s="173"/>
      <c r="S165" s="173"/>
      <c r="T165" s="173"/>
      <c r="U165" s="173"/>
    </row>
    <row r="166" spans="1:25" s="9" customFormat="1" ht="30.75" customHeight="1" x14ac:dyDescent="0.15">
      <c r="B166" s="757"/>
      <c r="C166" s="758"/>
      <c r="D166" s="742"/>
      <c r="E166" s="743"/>
      <c r="F166" s="743"/>
      <c r="G166" s="744"/>
      <c r="H166" s="751"/>
      <c r="I166" s="752"/>
      <c r="J166" s="752"/>
      <c r="K166" s="752"/>
      <c r="L166" s="752"/>
      <c r="M166" s="753"/>
      <c r="N166" s="748"/>
      <c r="O166" s="749"/>
      <c r="P166" s="248"/>
      <c r="Q166" s="173"/>
      <c r="R166" s="173"/>
      <c r="S166" s="173"/>
      <c r="T166" s="173"/>
      <c r="U166" s="173"/>
    </row>
    <row r="167" spans="1:25" s="9" customFormat="1" ht="30.75" customHeight="1" x14ac:dyDescent="0.15">
      <c r="B167" s="757"/>
      <c r="C167" s="758"/>
      <c r="D167" s="742"/>
      <c r="E167" s="743"/>
      <c r="F167" s="743"/>
      <c r="G167" s="744"/>
      <c r="H167" s="751"/>
      <c r="I167" s="752"/>
      <c r="J167" s="752"/>
      <c r="K167" s="752"/>
      <c r="L167" s="752"/>
      <c r="M167" s="753"/>
      <c r="N167" s="748"/>
      <c r="O167" s="749"/>
      <c r="P167" s="248"/>
      <c r="Q167" s="173"/>
      <c r="R167" s="173"/>
      <c r="S167" s="173"/>
      <c r="T167" s="173"/>
      <c r="U167" s="173"/>
    </row>
    <row r="168" spans="1:25" s="9" customFormat="1" ht="30.75" customHeight="1" x14ac:dyDescent="0.15">
      <c r="B168" s="757"/>
      <c r="C168" s="758"/>
      <c r="D168" s="742"/>
      <c r="E168" s="743"/>
      <c r="F168" s="743"/>
      <c r="G168" s="744"/>
      <c r="H168" s="751"/>
      <c r="I168" s="752"/>
      <c r="J168" s="752"/>
      <c r="K168" s="752"/>
      <c r="L168" s="752"/>
      <c r="M168" s="753"/>
      <c r="N168" s="826"/>
      <c r="O168" s="827"/>
      <c r="P168" s="248"/>
      <c r="Q168" s="173"/>
      <c r="R168" s="173"/>
      <c r="S168" s="173"/>
      <c r="T168" s="173"/>
      <c r="U168" s="173"/>
    </row>
    <row r="169" spans="1:25" s="9" customFormat="1" ht="30.75" customHeight="1" x14ac:dyDescent="0.15">
      <c r="B169" s="757"/>
      <c r="C169" s="758"/>
      <c r="D169" s="742"/>
      <c r="E169" s="743"/>
      <c r="F169" s="743"/>
      <c r="G169" s="744"/>
      <c r="H169" s="751"/>
      <c r="I169" s="752"/>
      <c r="J169" s="752"/>
      <c r="K169" s="752"/>
      <c r="L169" s="752"/>
      <c r="M169" s="753"/>
      <c r="N169" s="736"/>
      <c r="O169" s="737"/>
      <c r="P169" s="248"/>
      <c r="Q169" s="173"/>
      <c r="R169" s="173"/>
      <c r="S169" s="173"/>
      <c r="T169" s="173"/>
      <c r="U169" s="173"/>
    </row>
    <row r="170" spans="1:25" s="9" customFormat="1" ht="30.75" customHeight="1" x14ac:dyDescent="0.15">
      <c r="B170" s="757"/>
      <c r="C170" s="758"/>
      <c r="D170" s="742"/>
      <c r="E170" s="743"/>
      <c r="F170" s="743"/>
      <c r="G170" s="744"/>
      <c r="H170" s="751"/>
      <c r="I170" s="752"/>
      <c r="J170" s="752"/>
      <c r="K170" s="752"/>
      <c r="L170" s="752"/>
      <c r="M170" s="753"/>
      <c r="N170" s="736"/>
      <c r="O170" s="737"/>
      <c r="P170" s="248"/>
      <c r="Q170" s="173"/>
      <c r="R170" s="173"/>
      <c r="S170" s="173"/>
      <c r="T170" s="173"/>
      <c r="U170" s="173"/>
    </row>
    <row r="171" spans="1:25" s="9" customFormat="1" ht="30.75" customHeight="1" x14ac:dyDescent="0.15">
      <c r="B171" s="757"/>
      <c r="C171" s="758"/>
      <c r="D171" s="742"/>
      <c r="E171" s="743"/>
      <c r="F171" s="743"/>
      <c r="G171" s="744"/>
      <c r="H171" s="751"/>
      <c r="I171" s="752"/>
      <c r="J171" s="752"/>
      <c r="K171" s="752"/>
      <c r="L171" s="752"/>
      <c r="M171" s="753"/>
      <c r="N171" s="736"/>
      <c r="O171" s="737"/>
      <c r="P171" s="248"/>
      <c r="Q171" s="173"/>
      <c r="R171" s="173"/>
      <c r="S171" s="173"/>
      <c r="T171" s="173"/>
      <c r="U171" s="173"/>
    </row>
    <row r="172" spans="1:25" s="9" customFormat="1" ht="30.75" customHeight="1" x14ac:dyDescent="0.15">
      <c r="B172" s="757"/>
      <c r="C172" s="758"/>
      <c r="D172" s="742"/>
      <c r="E172" s="743"/>
      <c r="F172" s="743"/>
      <c r="G172" s="744"/>
      <c r="H172" s="751"/>
      <c r="I172" s="752"/>
      <c r="J172" s="752"/>
      <c r="K172" s="752"/>
      <c r="L172" s="752"/>
      <c r="M172" s="753"/>
      <c r="N172" s="736"/>
      <c r="O172" s="737"/>
      <c r="P172" s="248"/>
      <c r="Q172" s="173"/>
      <c r="R172" s="173"/>
      <c r="S172" s="173"/>
      <c r="T172" s="173"/>
      <c r="U172" s="173"/>
    </row>
    <row r="173" spans="1:25" s="9" customFormat="1" ht="25.5" customHeight="1" x14ac:dyDescent="0.15">
      <c r="B173" s="757"/>
      <c r="C173" s="758"/>
      <c r="D173" s="742"/>
      <c r="E173" s="743"/>
      <c r="F173" s="743"/>
      <c r="G173" s="744"/>
      <c r="H173" s="751"/>
      <c r="I173" s="752"/>
      <c r="J173" s="752"/>
      <c r="K173" s="752"/>
      <c r="L173" s="752"/>
      <c r="M173" s="753"/>
      <c r="N173" s="736"/>
      <c r="O173" s="737"/>
      <c r="P173" s="248"/>
      <c r="Q173" s="173"/>
      <c r="R173" s="173"/>
      <c r="S173" s="173"/>
      <c r="T173" s="173"/>
      <c r="U173" s="173"/>
    </row>
    <row r="174" spans="1:25" s="9" customFormat="1" ht="25.5" customHeight="1" x14ac:dyDescent="0.15">
      <c r="B174" s="757"/>
      <c r="C174" s="758"/>
      <c r="D174" s="742"/>
      <c r="E174" s="743"/>
      <c r="F174" s="743"/>
      <c r="G174" s="744"/>
      <c r="H174" s="751"/>
      <c r="I174" s="752"/>
      <c r="J174" s="752"/>
      <c r="K174" s="752"/>
      <c r="L174" s="752"/>
      <c r="M174" s="753"/>
      <c r="N174" s="736"/>
      <c r="O174" s="737"/>
      <c r="P174" s="248"/>
      <c r="Q174" s="173"/>
      <c r="R174" s="173"/>
      <c r="S174" s="173"/>
      <c r="T174" s="173"/>
      <c r="U174" s="173"/>
    </row>
    <row r="175" spans="1:25" s="9" customFormat="1" ht="21.75" customHeight="1" x14ac:dyDescent="0.15">
      <c r="B175" s="797"/>
      <c r="C175" s="798"/>
      <c r="D175" s="738" t="s">
        <v>159</v>
      </c>
      <c r="E175" s="738"/>
      <c r="F175" s="738"/>
      <c r="G175" s="738"/>
      <c r="H175" s="738"/>
      <c r="I175" s="738"/>
      <c r="J175" s="738"/>
      <c r="K175" s="738"/>
      <c r="L175" s="738"/>
      <c r="M175" s="738"/>
      <c r="N175" s="750"/>
      <c r="O175" s="750"/>
      <c r="P175" s="249"/>
      <c r="Q175" s="249"/>
      <c r="R175" s="249"/>
      <c r="S175" s="249"/>
      <c r="T175" s="249"/>
      <c r="U175" s="250"/>
      <c r="Y175" s="9" t="s">
        <v>188</v>
      </c>
    </row>
    <row r="176" spans="1:25" s="9" customFormat="1" ht="12.75" customHeight="1" x14ac:dyDescent="0.15">
      <c r="B176" s="180"/>
      <c r="C176" s="180"/>
      <c r="D176" s="224"/>
      <c r="E176" s="224"/>
      <c r="F176" s="224"/>
      <c r="G176" s="224"/>
      <c r="H176" s="224"/>
      <c r="I176" s="224"/>
      <c r="J176" s="224"/>
      <c r="K176" s="224"/>
      <c r="L176" s="224"/>
      <c r="M176" s="224"/>
      <c r="N176" s="192"/>
      <c r="O176" s="192"/>
      <c r="P176" s="192"/>
      <c r="Q176" s="192"/>
      <c r="R176" s="192"/>
      <c r="S176" s="192"/>
      <c r="T176" s="192"/>
    </row>
    <row r="177" spans="2:23" s="9" customFormat="1" ht="26.25" customHeight="1" x14ac:dyDescent="0.15">
      <c r="B177" s="780" t="s">
        <v>271</v>
      </c>
      <c r="C177" s="780"/>
      <c r="D177" s="780"/>
      <c r="E177" s="780"/>
      <c r="F177" s="780"/>
      <c r="G177" s="780"/>
      <c r="H177" s="102"/>
      <c r="I177" s="173"/>
      <c r="J177" s="731" t="s">
        <v>272</v>
      </c>
      <c r="K177" s="730"/>
      <c r="L177" s="732"/>
      <c r="M177" s="243"/>
      <c r="N177" s="244"/>
      <c r="O177" s="245" t="s">
        <v>273</v>
      </c>
      <c r="P177" s="246"/>
      <c r="Q177" s="246"/>
      <c r="R177" s="243"/>
      <c r="S177" s="730" t="s">
        <v>274</v>
      </c>
      <c r="T177" s="730"/>
      <c r="U177" s="730"/>
      <c r="V177" s="730"/>
      <c r="W177" s="730"/>
    </row>
    <row r="178" spans="2:23" s="9" customFormat="1" ht="40.5" customHeight="1" x14ac:dyDescent="0.15">
      <c r="B178" s="760" t="s">
        <v>335</v>
      </c>
      <c r="C178" s="760"/>
      <c r="D178" s="760"/>
      <c r="E178" s="760"/>
      <c r="F178" s="760"/>
      <c r="G178" s="760"/>
      <c r="H178" s="760"/>
      <c r="I178" s="760"/>
      <c r="J178" s="760"/>
      <c r="K178" s="760"/>
      <c r="L178" s="760"/>
      <c r="M178" s="760"/>
      <c r="N178" s="760"/>
      <c r="O178" s="760"/>
      <c r="P178" s="760"/>
      <c r="Q178" s="760"/>
      <c r="R178" s="760"/>
      <c r="S178" s="760"/>
      <c r="T178" s="760"/>
      <c r="U178" s="760"/>
      <c r="V178" s="760"/>
      <c r="W178" s="108"/>
    </row>
    <row r="179" spans="2:23" s="9" customFormat="1" ht="13.5" customHeight="1" x14ac:dyDescent="0.15">
      <c r="B179" s="135"/>
      <c r="C179" s="135"/>
      <c r="D179" s="135"/>
      <c r="E179" s="135"/>
      <c r="F179" s="135"/>
      <c r="G179" s="135"/>
      <c r="H179" s="135"/>
      <c r="I179" s="135"/>
      <c r="J179" s="135"/>
      <c r="K179" s="135"/>
      <c r="L179" s="135"/>
      <c r="M179" s="135"/>
      <c r="N179" s="135"/>
      <c r="O179" s="135"/>
      <c r="P179" s="135"/>
      <c r="Q179" s="135"/>
      <c r="R179" s="135"/>
      <c r="S179" s="135"/>
      <c r="T179" s="135"/>
      <c r="U179" s="135"/>
      <c r="V179" s="135"/>
      <c r="W179" s="108"/>
    </row>
  </sheetData>
  <dataConsolidate/>
  <mergeCells count="320">
    <mergeCell ref="K72:V72"/>
    <mergeCell ref="D72:J72"/>
    <mergeCell ref="N15:T15"/>
    <mergeCell ref="B152:W152"/>
    <mergeCell ref="I34:L34"/>
    <mergeCell ref="C30:E30"/>
    <mergeCell ref="C34:E34"/>
    <mergeCell ref="B42:B43"/>
    <mergeCell ref="C43:E43"/>
    <mergeCell ref="I43:L43"/>
    <mergeCell ref="D151:I151"/>
    <mergeCell ref="I31:L31"/>
    <mergeCell ref="B38:B39"/>
    <mergeCell ref="C39:E39"/>
    <mergeCell ref="I39:L39"/>
    <mergeCell ref="E130:J130"/>
    <mergeCell ref="E131:J131"/>
    <mergeCell ref="E136:J136"/>
    <mergeCell ref="E135:J135"/>
    <mergeCell ref="C135:D140"/>
    <mergeCell ref="B128:B132"/>
    <mergeCell ref="D79:J79"/>
    <mergeCell ref="D82:J82"/>
    <mergeCell ref="B106:W106"/>
    <mergeCell ref="C86:C89"/>
    <mergeCell ref="K67:V67"/>
    <mergeCell ref="C7:E7"/>
    <mergeCell ref="F7:H7"/>
    <mergeCell ref="I7:L7"/>
    <mergeCell ref="C19:E19"/>
    <mergeCell ref="I15:L15"/>
    <mergeCell ref="F15:H16"/>
    <mergeCell ref="C15:E15"/>
    <mergeCell ref="F19:H19"/>
    <mergeCell ref="I19:L19"/>
    <mergeCell ref="C9:E9"/>
    <mergeCell ref="I9:L9"/>
    <mergeCell ref="C11:E11"/>
    <mergeCell ref="I10:L10"/>
    <mergeCell ref="I8:L8"/>
    <mergeCell ref="C10:E10"/>
    <mergeCell ref="C12:E12"/>
    <mergeCell ref="F8:G8"/>
    <mergeCell ref="F9:G9"/>
    <mergeCell ref="F13:G13"/>
    <mergeCell ref="N162:P162"/>
    <mergeCell ref="B145:C149"/>
    <mergeCell ref="B150:C150"/>
    <mergeCell ref="K155:P155"/>
    <mergeCell ref="B155:F155"/>
    <mergeCell ref="B151:C151"/>
    <mergeCell ref="B163:C163"/>
    <mergeCell ref="B164:C164"/>
    <mergeCell ref="B161:U161"/>
    <mergeCell ref="B154:F154"/>
    <mergeCell ref="O154:T154"/>
    <mergeCell ref="Q162:U162"/>
    <mergeCell ref="D147:I147"/>
    <mergeCell ref="D146:I146"/>
    <mergeCell ref="D148:I148"/>
    <mergeCell ref="B162:M162"/>
    <mergeCell ref="H163:M163"/>
    <mergeCell ref="B174:C174"/>
    <mergeCell ref="D174:G174"/>
    <mergeCell ref="N174:O174"/>
    <mergeCell ref="H166:M166"/>
    <mergeCell ref="H167:M167"/>
    <mergeCell ref="B169:C169"/>
    <mergeCell ref="B170:C170"/>
    <mergeCell ref="B171:C171"/>
    <mergeCell ref="N169:O169"/>
    <mergeCell ref="D166:G166"/>
    <mergeCell ref="D167:G167"/>
    <mergeCell ref="D169:G169"/>
    <mergeCell ref="H168:M168"/>
    <mergeCell ref="H169:M169"/>
    <mergeCell ref="H170:M170"/>
    <mergeCell ref="B172:C172"/>
    <mergeCell ref="B166:C166"/>
    <mergeCell ref="N173:O173"/>
    <mergeCell ref="N168:O168"/>
    <mergeCell ref="B167:C167"/>
    <mergeCell ref="B178:V178"/>
    <mergeCell ref="B4:H4"/>
    <mergeCell ref="D67:J68"/>
    <mergeCell ref="D69:J69"/>
    <mergeCell ref="D73:J73"/>
    <mergeCell ref="D74:J74"/>
    <mergeCell ref="I30:L30"/>
    <mergeCell ref="I46:L46"/>
    <mergeCell ref="K77:V77"/>
    <mergeCell ref="B69:C70"/>
    <mergeCell ref="C110:L110"/>
    <mergeCell ref="C109:L109"/>
    <mergeCell ref="Q104:V104"/>
    <mergeCell ref="Q109:V109"/>
    <mergeCell ref="Q99:V99"/>
    <mergeCell ref="D77:J77"/>
    <mergeCell ref="C40:E40"/>
    <mergeCell ref="F42:G42"/>
    <mergeCell ref="F40:G40"/>
    <mergeCell ref="F38:G38"/>
    <mergeCell ref="O49:V50"/>
    <mergeCell ref="I40:L40"/>
    <mergeCell ref="B50:D50"/>
    <mergeCell ref="B62:D62"/>
    <mergeCell ref="B2:V2"/>
    <mergeCell ref="B114:D115"/>
    <mergeCell ref="F20:G20"/>
    <mergeCell ref="B73:B90"/>
    <mergeCell ref="I24:L24"/>
    <mergeCell ref="I37:L37"/>
    <mergeCell ref="C38:E38"/>
    <mergeCell ref="D85:J85"/>
    <mergeCell ref="C83:C85"/>
    <mergeCell ref="D83:J83"/>
    <mergeCell ref="K85:V85"/>
    <mergeCell ref="K62:M62"/>
    <mergeCell ref="B40:B41"/>
    <mergeCell ref="I41:L41"/>
    <mergeCell ref="C41:E41"/>
    <mergeCell ref="S62:U62"/>
    <mergeCell ref="H62:J62"/>
    <mergeCell ref="E49:I49"/>
    <mergeCell ref="J49:N49"/>
    <mergeCell ref="F24:G24"/>
    <mergeCell ref="Q96:V96"/>
    <mergeCell ref="B67:C68"/>
    <mergeCell ref="F10:G10"/>
    <mergeCell ref="D84:J84"/>
    <mergeCell ref="B177:G177"/>
    <mergeCell ref="B33:B34"/>
    <mergeCell ref="C33:E33"/>
    <mergeCell ref="I33:L33"/>
    <mergeCell ref="B45:B46"/>
    <mergeCell ref="I45:L45"/>
    <mergeCell ref="F45:H46"/>
    <mergeCell ref="C45:E45"/>
    <mergeCell ref="B158:V158"/>
    <mergeCell ref="N171:O171"/>
    <mergeCell ref="N172:O172"/>
    <mergeCell ref="B173:C173"/>
    <mergeCell ref="D170:G170"/>
    <mergeCell ref="D163:G163"/>
    <mergeCell ref="D171:G171"/>
    <mergeCell ref="D172:G172"/>
    <mergeCell ref="D173:G173"/>
    <mergeCell ref="F41:G41"/>
    <mergeCell ref="F43:G43"/>
    <mergeCell ref="B168:C168"/>
    <mergeCell ref="B175:C175"/>
    <mergeCell ref="F39:G39"/>
    <mergeCell ref="H174:M174"/>
    <mergeCell ref="D149:I149"/>
    <mergeCell ref="N7:V9"/>
    <mergeCell ref="B14:L14"/>
    <mergeCell ref="B32:L32"/>
    <mergeCell ref="N10:V13"/>
    <mergeCell ref="N21:V25"/>
    <mergeCell ref="N19:V20"/>
    <mergeCell ref="C8:E8"/>
    <mergeCell ref="U15:V15"/>
    <mergeCell ref="F11:G11"/>
    <mergeCell ref="I11:L11"/>
    <mergeCell ref="B12:B13"/>
    <mergeCell ref="I20:L20"/>
    <mergeCell ref="F12:G12"/>
    <mergeCell ref="I16:L16"/>
    <mergeCell ref="C25:E25"/>
    <mergeCell ref="I25:L25"/>
    <mergeCell ref="B15:B16"/>
    <mergeCell ref="B8:B9"/>
    <mergeCell ref="B10:B11"/>
    <mergeCell ref="I12:L12"/>
    <mergeCell ref="C16:E16"/>
    <mergeCell ref="C13:E13"/>
    <mergeCell ref="I13:L13"/>
    <mergeCell ref="C24:E24"/>
    <mergeCell ref="S177:W177"/>
    <mergeCell ref="J177:L177"/>
    <mergeCell ref="E140:K140"/>
    <mergeCell ref="Q155:V155"/>
    <mergeCell ref="E141:J141"/>
    <mergeCell ref="N170:O170"/>
    <mergeCell ref="D175:M175"/>
    <mergeCell ref="D164:G164"/>
    <mergeCell ref="D168:G168"/>
    <mergeCell ref="D165:G165"/>
    <mergeCell ref="N163:P163"/>
    <mergeCell ref="N164:O164"/>
    <mergeCell ref="N165:O165"/>
    <mergeCell ref="N166:O166"/>
    <mergeCell ref="N167:O167"/>
    <mergeCell ref="N175:O175"/>
    <mergeCell ref="H171:M171"/>
    <mergeCell ref="H172:M172"/>
    <mergeCell ref="H173:M173"/>
    <mergeCell ref="H164:M164"/>
    <mergeCell ref="H165:M165"/>
    <mergeCell ref="V143:V144"/>
    <mergeCell ref="C156:J156"/>
    <mergeCell ref="B165:C165"/>
    <mergeCell ref="C128:D132"/>
    <mergeCell ref="E116:J116"/>
    <mergeCell ref="B143:C144"/>
    <mergeCell ref="G155:J155"/>
    <mergeCell ref="D145:I145"/>
    <mergeCell ref="D143:I144"/>
    <mergeCell ref="J143:U143"/>
    <mergeCell ref="C122:D127"/>
    <mergeCell ref="E121:J121"/>
    <mergeCell ref="K133:V133"/>
    <mergeCell ref="B135:B141"/>
    <mergeCell ref="B133:D134"/>
    <mergeCell ref="E139:J139"/>
    <mergeCell ref="E138:J138"/>
    <mergeCell ref="E128:J128"/>
    <mergeCell ref="E129:J129"/>
    <mergeCell ref="E133:J134"/>
    <mergeCell ref="E137:J137"/>
    <mergeCell ref="C141:D141"/>
    <mergeCell ref="D150:J150"/>
    <mergeCell ref="E132:J132"/>
    <mergeCell ref="E122:J122"/>
    <mergeCell ref="E123:J123"/>
    <mergeCell ref="K123:V123"/>
    <mergeCell ref="K122:V122"/>
    <mergeCell ref="E126:J126"/>
    <mergeCell ref="E127:J127"/>
    <mergeCell ref="K126:V126"/>
    <mergeCell ref="K127:V127"/>
    <mergeCell ref="K121:V121"/>
    <mergeCell ref="F29:G29"/>
    <mergeCell ref="I29:L29"/>
    <mergeCell ref="K88:V88"/>
    <mergeCell ref="E125:J125"/>
    <mergeCell ref="E124:J124"/>
    <mergeCell ref="K71:V71"/>
    <mergeCell ref="D70:J70"/>
    <mergeCell ref="D71:J71"/>
    <mergeCell ref="P62:R62"/>
    <mergeCell ref="N27:V34"/>
    <mergeCell ref="D78:J78"/>
    <mergeCell ref="N95:W95"/>
    <mergeCell ref="K114:V114"/>
    <mergeCell ref="E114:J115"/>
    <mergeCell ref="N107:V107"/>
    <mergeCell ref="K84:V84"/>
    <mergeCell ref="K87:V87"/>
    <mergeCell ref="B44:L44"/>
    <mergeCell ref="C108:L108"/>
    <mergeCell ref="C107:L107"/>
    <mergeCell ref="K90:V90"/>
    <mergeCell ref="D86:J86"/>
    <mergeCell ref="D87:J87"/>
    <mergeCell ref="D89:J89"/>
    <mergeCell ref="E53:G53"/>
    <mergeCell ref="C78:C82"/>
    <mergeCell ref="C46:E46"/>
    <mergeCell ref="D90:J90"/>
    <mergeCell ref="K81:V81"/>
    <mergeCell ref="D88:J88"/>
    <mergeCell ref="C73:C77"/>
    <mergeCell ref="E62:G62"/>
    <mergeCell ref="D75:J75"/>
    <mergeCell ref="K75:V75"/>
    <mergeCell ref="D76:J76"/>
    <mergeCell ref="K76:V76"/>
    <mergeCell ref="D80:J80"/>
    <mergeCell ref="K80:V80"/>
    <mergeCell ref="D81:J81"/>
    <mergeCell ref="B71:C72"/>
    <mergeCell ref="I28:L28"/>
    <mergeCell ref="C29:E29"/>
    <mergeCell ref="C21:E21"/>
    <mergeCell ref="I21:L21"/>
    <mergeCell ref="F21:G21"/>
    <mergeCell ref="C20:E20"/>
    <mergeCell ref="E117:J117"/>
    <mergeCell ref="E118:J118"/>
    <mergeCell ref="B116:B127"/>
    <mergeCell ref="E120:J120"/>
    <mergeCell ref="C116:D120"/>
    <mergeCell ref="C121:D121"/>
    <mergeCell ref="F25:G25"/>
    <mergeCell ref="F31:G31"/>
    <mergeCell ref="F33:H34"/>
    <mergeCell ref="C37:E37"/>
    <mergeCell ref="F37:H37"/>
    <mergeCell ref="E119:J119"/>
    <mergeCell ref="F30:G30"/>
    <mergeCell ref="C31:E31"/>
    <mergeCell ref="B91:J91"/>
    <mergeCell ref="C42:E42"/>
    <mergeCell ref="I42:L42"/>
    <mergeCell ref="I38:L38"/>
    <mergeCell ref="N37:V39"/>
    <mergeCell ref="N40:V43"/>
    <mergeCell ref="N44:T45"/>
    <mergeCell ref="U44:U45"/>
    <mergeCell ref="V44:V45"/>
    <mergeCell ref="N46:R46"/>
    <mergeCell ref="S46:V46"/>
    <mergeCell ref="B20:B23"/>
    <mergeCell ref="B24:B27"/>
    <mergeCell ref="B28:B31"/>
    <mergeCell ref="C22:E22"/>
    <mergeCell ref="F22:G22"/>
    <mergeCell ref="I22:L22"/>
    <mergeCell ref="C23:E23"/>
    <mergeCell ref="F23:G23"/>
    <mergeCell ref="I23:L23"/>
    <mergeCell ref="C26:E26"/>
    <mergeCell ref="F26:G26"/>
    <mergeCell ref="I26:L26"/>
    <mergeCell ref="C27:E27"/>
    <mergeCell ref="F27:G27"/>
    <mergeCell ref="I27:L27"/>
    <mergeCell ref="C28:E28"/>
    <mergeCell ref="F28:G28"/>
  </mergeCells>
  <phoneticPr fontId="4"/>
  <dataValidations count="13">
    <dataValidation imeMode="off" allowBlank="1" showInputMessage="1" showErrorMessage="1" sqref="E53:G53 C33 L50:L51 G50:G51 U15:V15 E62 C15 O63:Q63 S62 K62 I63:K63 C45"/>
    <dataValidation type="list" allowBlank="1" showInputMessage="1" showErrorMessage="1" sqref="P164:P174">
      <formula1>G.単位</formula1>
    </dataValidation>
    <dataValidation type="list" allowBlank="1" showInputMessage="1" showErrorMessage="1" sqref="D164:G174">
      <formula1>M.長寿命化</formula1>
    </dataValidation>
    <dataValidation type="decimal" imeMode="off" operator="greaterThanOrEqual" allowBlank="1" showInputMessage="1" showErrorMessage="1" sqref="N164:O174">
      <formula1>0.01</formula1>
    </dataValidation>
    <dataValidation type="whole" imeMode="off" operator="greaterThanOrEqual" allowBlank="1" showInputMessage="1" showErrorMessage="1" error="小数点以下を切り捨て、整数で入力してください。" sqref="C38:E43 C20:E31">
      <formula1>0</formula1>
    </dataValidation>
    <dataValidation type="whole" operator="greaterThanOrEqual" allowBlank="1" showInputMessage="1" showErrorMessage="1" error="小数点以下を切り捨て、整数で記入してください。" sqref="C8:E13">
      <formula1>0</formula1>
    </dataValidation>
    <dataValidation allowBlank="1" showInputMessage="1" sqref="AF137"/>
    <dataValidation type="list" allowBlank="1" showInputMessage="1" showErrorMessage="1" sqref="K4 E55 I55 M55 Q55 G57 J57 M57 P57 G59 J59 M59 P59 K69:V70 K135:V139 K73:V74 K82:V83 K86:V86 K91:V91 B94:B96 M94:M96 B98:B100 M98:M99 B102:B105 M102:M104 B107:B110 M107:M109 K116:V120 N154 K141:V141 J145:U149 J151:U151 Q164:U174 I177 M177 R177 G154 K128:V132 K78:V79 K89:V89 V44">
      <formula1>B.○か空白</formula1>
    </dataValidation>
    <dataValidation type="list" allowBlank="1" showInputMessage="1" showErrorMessage="1" sqref="E135:J139">
      <formula1>K.農村環境保全活動</formula1>
    </dataValidation>
    <dataValidation type="list" allowBlank="1" showInputMessage="1" showErrorMessage="1" sqref="D145:I149">
      <formula1>L.増進活動</formula1>
    </dataValidation>
    <dataValidation type="list" allowBlank="1" showInputMessage="1" showErrorMessage="1" sqref="G155:J155">
      <formula1>D.農村環境保全活動のテーマ</formula1>
    </dataValidation>
    <dataValidation type="list" allowBlank="1" showInputMessage="1" showErrorMessage="1" sqref="B164:C174">
      <formula1>F.施設</formula1>
    </dataValidation>
    <dataValidation type="list" allowBlank="1" showInputMessage="1" showErrorMessage="1" sqref="Q155:V155">
      <formula1>E.高度な保全活動</formula1>
    </dataValidation>
  </dataValidations>
  <printOptions horizontalCentered="1"/>
  <pageMargins left="0.59055118110236227" right="0.31496062992125984" top="0.74803149606299213" bottom="0.74803149606299213" header="0.31496062992125984" footer="0.31496062992125984"/>
  <pageSetup paperSize="9" fitToWidth="0" fitToHeight="0" orientation="portrait" r:id="rId1"/>
  <rowBreaks count="4" manualBreakCount="4">
    <brk id="50" max="22" man="1"/>
    <brk id="96" max="22" man="1"/>
    <brk id="132" max="22" man="1"/>
    <brk id="159"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74"/>
  <sheetViews>
    <sheetView view="pageBreakPreview" zoomScaleNormal="70" zoomScaleSheetLayoutView="100" workbookViewId="0">
      <selection activeCell="Q39" sqref="Q39"/>
    </sheetView>
  </sheetViews>
  <sheetFormatPr defaultColWidth="8.625" defaultRowHeight="18" customHeight="1" x14ac:dyDescent="0.15"/>
  <cols>
    <col min="1" max="1" width="3.25" style="193" customWidth="1"/>
    <col min="2" max="2" width="4.625" style="193" customWidth="1"/>
    <col min="3" max="3" width="3.625" style="193" customWidth="1"/>
    <col min="4" max="4" width="4.125" style="193" customWidth="1"/>
    <col min="5" max="5" width="5.875" style="193" customWidth="1"/>
    <col min="6" max="6" width="4.5" style="193" customWidth="1"/>
    <col min="7" max="7" width="4.75" style="193" customWidth="1"/>
    <col min="8" max="8" width="7.25" style="193" customWidth="1"/>
    <col min="9" max="9" width="4.625" style="193" customWidth="1"/>
    <col min="10" max="11" width="4.125" style="193" customWidth="1"/>
    <col min="12" max="12" width="4.625" style="193" customWidth="1"/>
    <col min="13" max="15" width="4.125" style="193" customWidth="1"/>
    <col min="16" max="16" width="3" style="193" customWidth="1"/>
    <col min="17" max="19" width="4.125" style="193" customWidth="1"/>
    <col min="20" max="20" width="3" style="193" customWidth="1"/>
    <col min="21" max="21" width="3.375" style="193" customWidth="1"/>
    <col min="22" max="22" width="2.75" style="193" customWidth="1"/>
    <col min="23" max="23" width="2.875" style="193" customWidth="1"/>
    <col min="24" max="24" width="4.125" style="193" customWidth="1"/>
    <col min="25" max="25" width="4.5" style="193" customWidth="1"/>
    <col min="26" max="28" width="4.25" style="193" customWidth="1"/>
    <col min="29" max="85" width="4.625" style="193" customWidth="1"/>
    <col min="86" max="16384" width="8.625" style="193"/>
  </cols>
  <sheetData>
    <row r="1" spans="1:81" ht="22.5" customHeight="1" x14ac:dyDescent="0.15">
      <c r="A1" s="251" t="s">
        <v>294</v>
      </c>
      <c r="B1"/>
      <c r="C1"/>
      <c r="D1"/>
      <c r="E1"/>
      <c r="F1"/>
      <c r="G1"/>
      <c r="H1"/>
      <c r="I1"/>
      <c r="J1"/>
      <c r="K1"/>
      <c r="L1"/>
      <c r="M1"/>
      <c r="N1"/>
      <c r="O1"/>
      <c r="P1"/>
      <c r="Q1"/>
      <c r="R1"/>
      <c r="S1"/>
      <c r="T1"/>
      <c r="U1"/>
      <c r="V1"/>
      <c r="W1"/>
    </row>
    <row r="2" spans="1:81" s="9" customFormat="1" ht="21" customHeight="1" x14ac:dyDescent="0.15">
      <c r="A2" s="10"/>
      <c r="B2" s="101" t="s">
        <v>295</v>
      </c>
      <c r="C2" s="14"/>
      <c r="D2" s="14"/>
      <c r="E2" s="14"/>
      <c r="F2" s="83"/>
      <c r="G2" s="83"/>
      <c r="H2" s="83"/>
      <c r="I2" s="17"/>
      <c r="J2" s="17"/>
      <c r="K2" s="17"/>
      <c r="L2" s="17"/>
      <c r="M2" s="10"/>
      <c r="N2" s="10"/>
      <c r="O2" s="138"/>
      <c r="P2" s="138"/>
      <c r="Q2" s="138"/>
      <c r="R2" s="138"/>
      <c r="S2" s="138"/>
      <c r="T2" s="138"/>
      <c r="U2" s="138"/>
      <c r="V2" s="10"/>
      <c r="W2" s="10"/>
    </row>
    <row r="3" spans="1:81" s="9" customFormat="1" ht="21" customHeight="1" x14ac:dyDescent="0.15">
      <c r="A3" s="10"/>
      <c r="B3" s="101" t="s">
        <v>338</v>
      </c>
      <c r="C3" s="14"/>
      <c r="D3" s="14"/>
      <c r="E3" s="14"/>
      <c r="F3" s="83"/>
      <c r="G3" s="83"/>
      <c r="H3" s="83"/>
      <c r="I3" s="17"/>
      <c r="J3" s="17"/>
      <c r="K3" s="17"/>
      <c r="L3" s="17"/>
      <c r="M3" s="10"/>
      <c r="N3" s="10"/>
      <c r="O3" s="138"/>
      <c r="P3" s="138"/>
      <c r="Q3" s="138"/>
      <c r="R3" s="138"/>
      <c r="S3" s="138"/>
      <c r="T3" s="138"/>
      <c r="U3" s="138"/>
      <c r="V3" s="10"/>
      <c r="W3" s="10"/>
    </row>
    <row r="4" spans="1:81" ht="21" customHeight="1" x14ac:dyDescent="0.15">
      <c r="A4" s="21" t="s">
        <v>166</v>
      </c>
      <c r="C4" s="51"/>
      <c r="D4" s="51"/>
      <c r="E4" s="51"/>
      <c r="G4" s="27"/>
      <c r="H4" s="27"/>
      <c r="I4" s="27"/>
      <c r="J4" s="27"/>
      <c r="K4" s="27"/>
      <c r="L4" s="27"/>
      <c r="R4" s="12"/>
    </row>
    <row r="5" spans="1:81" s="9" customFormat="1" ht="26.25" customHeight="1" x14ac:dyDescent="0.15">
      <c r="A5" s="5"/>
      <c r="B5" s="182" t="s">
        <v>26</v>
      </c>
      <c r="C5" s="909" t="s">
        <v>198</v>
      </c>
      <c r="D5" s="910"/>
      <c r="E5" s="911"/>
      <c r="F5" s="427" t="s">
        <v>25</v>
      </c>
      <c r="G5" s="912"/>
      <c r="H5" s="428"/>
      <c r="I5" s="427" t="s">
        <v>32</v>
      </c>
      <c r="J5" s="912"/>
      <c r="K5" s="912"/>
      <c r="L5" s="428"/>
      <c r="N5" s="323" t="s">
        <v>296</v>
      </c>
      <c r="O5" s="324"/>
      <c r="P5" s="324"/>
      <c r="Q5" s="324"/>
      <c r="R5" s="324"/>
      <c r="S5" s="325"/>
      <c r="T5" s="325"/>
      <c r="U5" s="325"/>
      <c r="V5" s="326"/>
    </row>
    <row r="6" spans="1:81" s="9" customFormat="1" ht="26.25" customHeight="1" x14ac:dyDescent="0.15">
      <c r="A6" s="82"/>
      <c r="B6" s="359"/>
      <c r="C6" s="964"/>
      <c r="D6" s="965"/>
      <c r="E6" s="966"/>
      <c r="F6" s="619"/>
      <c r="G6" s="620"/>
      <c r="H6" s="329" t="s">
        <v>164</v>
      </c>
      <c r="I6" s="967">
        <f>INT(C6*F6/10)</f>
        <v>0</v>
      </c>
      <c r="J6" s="968"/>
      <c r="K6" s="968"/>
      <c r="L6" s="969"/>
      <c r="N6" s="970" t="s">
        <v>297</v>
      </c>
      <c r="O6" s="889"/>
      <c r="P6" s="889"/>
      <c r="Q6" s="889"/>
      <c r="R6" s="889"/>
      <c r="S6" s="889"/>
      <c r="T6" s="889"/>
      <c r="U6" s="889"/>
      <c r="V6" s="971"/>
    </row>
    <row r="7" spans="1:81" s="9" customFormat="1" ht="26.25" customHeight="1" x14ac:dyDescent="0.15">
      <c r="A7" s="82"/>
      <c r="B7" s="359"/>
      <c r="C7" s="989"/>
      <c r="D7" s="990"/>
      <c r="E7" s="991"/>
      <c r="F7" s="619"/>
      <c r="G7" s="620"/>
      <c r="H7" s="329" t="s">
        <v>164</v>
      </c>
      <c r="I7" s="967">
        <f>INT(C7*F7/10)</f>
        <v>0</v>
      </c>
      <c r="J7" s="968"/>
      <c r="K7" s="968"/>
      <c r="L7" s="969"/>
      <c r="N7" s="970" t="s">
        <v>298</v>
      </c>
      <c r="O7" s="889"/>
      <c r="P7" s="889"/>
      <c r="Q7" s="889"/>
      <c r="R7" s="889"/>
      <c r="S7" s="889"/>
      <c r="T7" s="889"/>
      <c r="U7" s="889"/>
      <c r="V7" s="971"/>
      <c r="CC7" s="9">
        <f>活動計画書!I34</f>
        <v>0</v>
      </c>
    </row>
    <row r="8" spans="1:81" s="9" customFormat="1" ht="26.25" customHeight="1" thickBot="1" x14ac:dyDescent="0.2">
      <c r="A8" s="10"/>
      <c r="B8" s="360"/>
      <c r="C8" s="995"/>
      <c r="D8" s="996"/>
      <c r="E8" s="997"/>
      <c r="F8" s="975"/>
      <c r="G8" s="976"/>
      <c r="H8" s="387" t="s">
        <v>164</v>
      </c>
      <c r="I8" s="998">
        <f>INT(C8*F8/10)</f>
        <v>0</v>
      </c>
      <c r="J8" s="999"/>
      <c r="K8" s="999"/>
      <c r="L8" s="1000"/>
      <c r="N8" s="970"/>
      <c r="O8" s="889"/>
      <c r="P8" s="889"/>
      <c r="Q8" s="889"/>
      <c r="R8" s="889"/>
      <c r="S8" s="889"/>
      <c r="T8" s="889"/>
      <c r="U8" s="889"/>
      <c r="V8" s="971"/>
    </row>
    <row r="9" spans="1:81" s="9" customFormat="1" ht="26.25" customHeight="1" thickTop="1" x14ac:dyDescent="0.15">
      <c r="A9" s="10"/>
      <c r="B9" s="359"/>
      <c r="C9" s="1001">
        <f>INT(SUM(C6:E8))</f>
        <v>0</v>
      </c>
      <c r="D9" s="1002"/>
      <c r="E9" s="1003"/>
      <c r="F9" s="977"/>
      <c r="G9" s="978"/>
      <c r="H9" s="979"/>
      <c r="I9" s="967">
        <f>SUM(I6:K8)</f>
        <v>0</v>
      </c>
      <c r="J9" s="968"/>
      <c r="K9" s="968"/>
      <c r="L9" s="969"/>
      <c r="N9" s="992"/>
      <c r="O9" s="993"/>
      <c r="P9" s="993"/>
      <c r="Q9" s="993"/>
      <c r="R9" s="993"/>
      <c r="S9" s="993"/>
      <c r="T9" s="993"/>
      <c r="U9" s="993"/>
      <c r="V9" s="994"/>
    </row>
    <row r="10" spans="1:81" s="9" customFormat="1" ht="11.25" customHeight="1" x14ac:dyDescent="0.15">
      <c r="A10" s="10"/>
      <c r="B10" s="180"/>
      <c r="C10" s="149"/>
      <c r="D10" s="149"/>
      <c r="E10" s="149"/>
      <c r="F10" s="83"/>
      <c r="G10" s="83"/>
      <c r="H10" s="83"/>
      <c r="I10" s="17"/>
      <c r="J10" s="17"/>
      <c r="K10" s="17"/>
      <c r="L10" s="17"/>
    </row>
    <row r="11" spans="1:81" s="9" customFormat="1" ht="23.25" customHeight="1" x14ac:dyDescent="0.15">
      <c r="A11" s="10"/>
      <c r="B11" s="461" t="s">
        <v>308</v>
      </c>
      <c r="C11" s="717"/>
      <c r="D11" s="462"/>
      <c r="E11" s="461" t="s">
        <v>99</v>
      </c>
      <c r="F11" s="717"/>
      <c r="G11" s="717"/>
      <c r="H11" s="717"/>
      <c r="I11" s="717"/>
      <c r="J11" s="717"/>
      <c r="K11" s="717"/>
      <c r="L11" s="462"/>
      <c r="N11" s="190"/>
      <c r="O11" s="190"/>
      <c r="P11" s="190"/>
      <c r="Q11" s="190"/>
      <c r="R11" s="190"/>
      <c r="S11" s="190"/>
      <c r="T11" s="190"/>
      <c r="U11" s="190"/>
      <c r="V11" s="190"/>
    </row>
    <row r="12" spans="1:81" s="9" customFormat="1" ht="23.25" customHeight="1" x14ac:dyDescent="0.15">
      <c r="A12" s="10"/>
      <c r="B12" s="980">
        <v>2</v>
      </c>
      <c r="C12" s="981"/>
      <c r="D12" s="982"/>
      <c r="E12" s="983" t="s">
        <v>100</v>
      </c>
      <c r="F12" s="984"/>
      <c r="G12" s="984"/>
      <c r="H12" s="984"/>
      <c r="I12" s="984"/>
      <c r="J12" s="984"/>
      <c r="K12" s="984"/>
      <c r="L12" s="985"/>
      <c r="N12" s="190"/>
      <c r="O12" s="190"/>
      <c r="P12" s="190"/>
      <c r="Q12" s="190"/>
      <c r="R12" s="190"/>
      <c r="S12" s="190"/>
      <c r="T12" s="190"/>
      <c r="U12" s="190"/>
      <c r="V12" s="190"/>
    </row>
    <row r="13" spans="1:81" s="9" customFormat="1" ht="16.5" customHeight="1" x14ac:dyDescent="0.15">
      <c r="A13" s="10"/>
      <c r="B13" s="180"/>
      <c r="C13" s="149"/>
      <c r="D13" s="149"/>
      <c r="E13" s="149"/>
      <c r="F13" s="83"/>
      <c r="G13" s="83"/>
      <c r="H13" s="83"/>
      <c r="I13" s="17"/>
      <c r="J13" s="17"/>
      <c r="K13" s="17"/>
      <c r="L13" s="17"/>
      <c r="N13" s="7"/>
      <c r="O13" s="7"/>
      <c r="P13" s="7"/>
      <c r="Q13" s="7"/>
      <c r="R13" s="7"/>
      <c r="S13" s="7"/>
      <c r="T13" s="7"/>
      <c r="U13" s="7"/>
      <c r="V13" s="7"/>
    </row>
    <row r="14" spans="1:81" ht="18.75" customHeight="1" x14ac:dyDescent="0.15">
      <c r="A14" s="21" t="s">
        <v>512</v>
      </c>
      <c r="C14" s="27"/>
      <c r="D14" s="27"/>
      <c r="E14" s="27"/>
      <c r="G14" s="27"/>
      <c r="H14" s="27"/>
      <c r="I14" s="27"/>
      <c r="J14" s="27"/>
      <c r="K14" s="27"/>
      <c r="L14" s="27"/>
    </row>
    <row r="15" spans="1:81" ht="16.5" customHeight="1" x14ac:dyDescent="0.15">
      <c r="A15" s="110"/>
      <c r="B15" s="139" t="s">
        <v>168</v>
      </c>
      <c r="C15" s="27"/>
      <c r="D15" s="27"/>
      <c r="E15" s="27"/>
      <c r="G15" s="27"/>
      <c r="H15" s="27"/>
      <c r="I15" s="27"/>
      <c r="J15" s="27"/>
      <c r="K15" s="27"/>
      <c r="L15" s="27"/>
    </row>
    <row r="16" spans="1:81" ht="18.75" customHeight="1" x14ac:dyDescent="0.15">
      <c r="A16" s="110"/>
      <c r="B16" s="9" t="s">
        <v>309</v>
      </c>
      <c r="C16" s="27"/>
      <c r="D16" s="27"/>
      <c r="E16" s="27"/>
      <c r="G16" s="27"/>
      <c r="H16" s="27"/>
      <c r="I16" s="27"/>
      <c r="J16" s="27"/>
      <c r="K16" s="27"/>
      <c r="L16" s="27"/>
      <c r="Q16" s="193" t="s">
        <v>169</v>
      </c>
    </row>
    <row r="17" spans="1:23" ht="21.75" customHeight="1" x14ac:dyDescent="0.15">
      <c r="A17" s="110"/>
      <c r="B17" s="986" t="s">
        <v>68</v>
      </c>
      <c r="C17" s="987"/>
      <c r="D17" s="987"/>
      <c r="E17" s="987"/>
      <c r="F17" s="987"/>
      <c r="G17" s="987"/>
      <c r="H17" s="987"/>
      <c r="I17" s="987"/>
      <c r="J17" s="987"/>
      <c r="K17" s="988"/>
      <c r="L17" s="884" t="s">
        <v>170</v>
      </c>
      <c r="M17" s="884"/>
      <c r="N17" s="884"/>
      <c r="O17" s="884"/>
      <c r="P17" s="884"/>
      <c r="Q17" s="884" t="s">
        <v>171</v>
      </c>
      <c r="R17" s="884"/>
      <c r="S17" s="884"/>
      <c r="T17" s="884"/>
      <c r="U17" s="884"/>
    </row>
    <row r="18" spans="1:23" ht="21.75" customHeight="1" x14ac:dyDescent="0.15">
      <c r="A18" s="110"/>
      <c r="B18" s="944" t="s">
        <v>310</v>
      </c>
      <c r="C18" s="945"/>
      <c r="D18" s="945"/>
      <c r="E18" s="945"/>
      <c r="F18" s="945"/>
      <c r="G18" s="945"/>
      <c r="H18" s="945"/>
      <c r="I18" s="945"/>
      <c r="J18" s="945"/>
      <c r="K18" s="946"/>
      <c r="L18" s="943"/>
      <c r="M18" s="943"/>
      <c r="N18" s="943"/>
      <c r="O18" s="943"/>
      <c r="P18" s="943"/>
      <c r="Q18" s="943"/>
      <c r="R18" s="943"/>
      <c r="S18" s="943"/>
      <c r="T18" s="943"/>
      <c r="U18" s="943"/>
    </row>
    <row r="19" spans="1:23" ht="21.75" customHeight="1" x14ac:dyDescent="0.15">
      <c r="A19" s="110"/>
      <c r="B19" s="944" t="s">
        <v>158</v>
      </c>
      <c r="C19" s="945"/>
      <c r="D19" s="945"/>
      <c r="E19" s="945"/>
      <c r="F19" s="945"/>
      <c r="G19" s="945"/>
      <c r="H19" s="945"/>
      <c r="I19" s="945"/>
      <c r="J19" s="945"/>
      <c r="K19" s="946"/>
      <c r="L19" s="943"/>
      <c r="M19" s="943"/>
      <c r="N19" s="943"/>
      <c r="O19" s="943"/>
      <c r="P19" s="943"/>
      <c r="Q19" s="943"/>
      <c r="R19" s="943"/>
      <c r="S19" s="943"/>
      <c r="T19" s="943"/>
      <c r="U19" s="943"/>
    </row>
    <row r="20" spans="1:23" ht="21.75" customHeight="1" x14ac:dyDescent="0.15">
      <c r="A20" s="110"/>
      <c r="B20" s="944" t="s">
        <v>311</v>
      </c>
      <c r="C20" s="945"/>
      <c r="D20" s="945"/>
      <c r="E20" s="945"/>
      <c r="F20" s="945"/>
      <c r="G20" s="945"/>
      <c r="H20" s="945"/>
      <c r="I20" s="945"/>
      <c r="J20" s="945"/>
      <c r="K20" s="946"/>
      <c r="L20" s="943"/>
      <c r="M20" s="943"/>
      <c r="N20" s="943"/>
      <c r="O20" s="943"/>
      <c r="P20" s="943"/>
      <c r="Q20" s="943"/>
      <c r="R20" s="943"/>
      <c r="S20" s="943"/>
      <c r="T20" s="943"/>
      <c r="U20" s="943"/>
    </row>
    <row r="21" spans="1:23" ht="21.75" customHeight="1" x14ac:dyDescent="0.15">
      <c r="A21" s="110"/>
      <c r="B21" s="944" t="s">
        <v>312</v>
      </c>
      <c r="C21" s="945"/>
      <c r="D21" s="945"/>
      <c r="E21" s="945"/>
      <c r="F21" s="945"/>
      <c r="G21" s="945"/>
      <c r="H21" s="945"/>
      <c r="I21" s="945"/>
      <c r="J21" s="945"/>
      <c r="K21" s="946"/>
      <c r="L21" s="943"/>
      <c r="M21" s="943"/>
      <c r="N21" s="943"/>
      <c r="O21" s="943"/>
      <c r="P21" s="943"/>
      <c r="Q21" s="943"/>
      <c r="R21" s="943"/>
      <c r="S21" s="943"/>
      <c r="T21" s="943"/>
      <c r="U21" s="943"/>
    </row>
    <row r="22" spans="1:23" ht="21.75" customHeight="1" x14ac:dyDescent="0.15">
      <c r="A22" s="110"/>
      <c r="B22" s="944" t="s">
        <v>313</v>
      </c>
      <c r="C22" s="945"/>
      <c r="D22" s="945"/>
      <c r="E22" s="945"/>
      <c r="F22" s="945"/>
      <c r="G22" s="945"/>
      <c r="H22" s="945"/>
      <c r="I22" s="945"/>
      <c r="J22" s="945"/>
      <c r="K22" s="946"/>
      <c r="L22" s="943"/>
      <c r="M22" s="943"/>
      <c r="N22" s="943"/>
      <c r="O22" s="943"/>
      <c r="P22" s="943"/>
      <c r="Q22" s="943"/>
      <c r="R22" s="943"/>
      <c r="S22" s="943"/>
      <c r="T22" s="943"/>
      <c r="U22" s="943"/>
    </row>
    <row r="23" spans="1:23" ht="21.75" customHeight="1" x14ac:dyDescent="0.15">
      <c r="A23" s="110"/>
      <c r="B23" s="972" t="s">
        <v>557</v>
      </c>
      <c r="C23" s="973"/>
      <c r="D23" s="973"/>
      <c r="E23" s="973"/>
      <c r="F23" s="973"/>
      <c r="G23" s="973"/>
      <c r="H23" s="973"/>
      <c r="I23" s="973"/>
      <c r="J23" s="973"/>
      <c r="K23" s="974"/>
      <c r="L23" s="943"/>
      <c r="M23" s="943"/>
      <c r="N23" s="943"/>
      <c r="O23" s="943"/>
      <c r="P23" s="943"/>
      <c r="Q23" s="943"/>
      <c r="R23" s="943"/>
      <c r="S23" s="943"/>
      <c r="T23" s="943"/>
      <c r="U23" s="943"/>
    </row>
    <row r="24" spans="1:23" ht="21.75" customHeight="1" x14ac:dyDescent="0.15">
      <c r="A24" s="110"/>
      <c r="B24" s="944" t="s">
        <v>314</v>
      </c>
      <c r="C24" s="945"/>
      <c r="D24" s="945"/>
      <c r="E24" s="945"/>
      <c r="F24" s="945"/>
      <c r="G24" s="945"/>
      <c r="H24" s="945"/>
      <c r="I24" s="945"/>
      <c r="J24" s="945"/>
      <c r="K24" s="946"/>
      <c r="L24" s="943"/>
      <c r="M24" s="943"/>
      <c r="N24" s="943"/>
      <c r="O24" s="943"/>
      <c r="P24" s="943"/>
      <c r="Q24" s="943"/>
      <c r="R24" s="943"/>
      <c r="S24" s="943"/>
      <c r="T24" s="943"/>
      <c r="U24" s="943"/>
    </row>
    <row r="25" spans="1:23" ht="21.75" customHeight="1" x14ac:dyDescent="0.15">
      <c r="A25" s="110"/>
      <c r="B25" s="944" t="s">
        <v>105</v>
      </c>
      <c r="C25" s="945"/>
      <c r="D25" s="945"/>
      <c r="E25" s="945"/>
      <c r="F25" s="945"/>
      <c r="G25" s="945"/>
      <c r="H25" s="945"/>
      <c r="I25" s="945"/>
      <c r="J25" s="945"/>
      <c r="K25" s="946"/>
      <c r="L25" s="947"/>
      <c r="M25" s="947"/>
      <c r="N25" s="947"/>
      <c r="O25" s="947"/>
      <c r="P25" s="947"/>
      <c r="Q25" s="947"/>
      <c r="R25" s="947"/>
      <c r="S25" s="947"/>
      <c r="T25" s="947"/>
      <c r="U25" s="947"/>
    </row>
    <row r="26" spans="1:23" ht="21.75" customHeight="1" x14ac:dyDescent="0.15">
      <c r="A26" s="110"/>
      <c r="L26" s="27"/>
    </row>
    <row r="27" spans="1:23" s="9" customFormat="1" ht="24.75" customHeight="1" x14ac:dyDescent="0.15">
      <c r="A27" s="5"/>
      <c r="B27" s="182" t="s">
        <v>172</v>
      </c>
      <c r="C27" s="909" t="s">
        <v>198</v>
      </c>
      <c r="D27" s="910"/>
      <c r="E27" s="911"/>
      <c r="F27" s="427" t="s">
        <v>25</v>
      </c>
      <c r="G27" s="912"/>
      <c r="H27" s="428"/>
      <c r="I27" s="427" t="s">
        <v>32</v>
      </c>
      <c r="J27" s="912"/>
      <c r="K27" s="912"/>
      <c r="L27" s="428"/>
      <c r="N27" s="952" t="s">
        <v>513</v>
      </c>
      <c r="O27" s="953"/>
      <c r="P27" s="953"/>
      <c r="Q27" s="953"/>
      <c r="R27" s="953"/>
      <c r="S27" s="953"/>
      <c r="T27" s="953"/>
      <c r="U27" s="953"/>
      <c r="V27" s="953"/>
      <c r="W27" s="954"/>
    </row>
    <row r="28" spans="1:23" s="9" customFormat="1" ht="24.75" customHeight="1" x14ac:dyDescent="0.15">
      <c r="A28" s="82"/>
      <c r="B28" s="611" t="s">
        <v>24</v>
      </c>
      <c r="C28" s="871">
        <v>0</v>
      </c>
      <c r="D28" s="872"/>
      <c r="E28" s="873"/>
      <c r="F28" s="619"/>
      <c r="G28" s="620"/>
      <c r="H28" s="329" t="s">
        <v>164</v>
      </c>
      <c r="I28" s="874">
        <f t="shared" ref="I28:I33" si="0">INT(C28*F28/10)</f>
        <v>0</v>
      </c>
      <c r="J28" s="875"/>
      <c r="K28" s="875"/>
      <c r="L28" s="876"/>
      <c r="N28" s="955"/>
      <c r="O28" s="956"/>
      <c r="P28" s="956"/>
      <c r="Q28" s="956"/>
      <c r="R28" s="956"/>
      <c r="S28" s="956"/>
      <c r="T28" s="956"/>
      <c r="U28" s="956"/>
      <c r="V28" s="956"/>
      <c r="W28" s="957"/>
    </row>
    <row r="29" spans="1:23" s="9" customFormat="1" ht="24.75" customHeight="1" x14ac:dyDescent="0.15">
      <c r="A29" s="82"/>
      <c r="B29" s="613"/>
      <c r="C29" s="871"/>
      <c r="D29" s="872"/>
      <c r="E29" s="873"/>
      <c r="F29" s="619"/>
      <c r="G29" s="620"/>
      <c r="H29" s="329" t="s">
        <v>164</v>
      </c>
      <c r="I29" s="874">
        <f t="shared" si="0"/>
        <v>0</v>
      </c>
      <c r="J29" s="875"/>
      <c r="K29" s="875"/>
      <c r="L29" s="876"/>
      <c r="N29" s="955"/>
      <c r="O29" s="956"/>
      <c r="P29" s="956"/>
      <c r="Q29" s="956"/>
      <c r="R29" s="956"/>
      <c r="S29" s="956"/>
      <c r="T29" s="956"/>
      <c r="U29" s="956"/>
      <c r="V29" s="956"/>
      <c r="W29" s="957"/>
    </row>
    <row r="30" spans="1:23" s="9" customFormat="1" ht="24.75" customHeight="1" x14ac:dyDescent="0.15">
      <c r="A30" s="82"/>
      <c r="B30" s="611" t="s">
        <v>23</v>
      </c>
      <c r="C30" s="871">
        <v>0</v>
      </c>
      <c r="D30" s="872"/>
      <c r="E30" s="873"/>
      <c r="F30" s="619"/>
      <c r="G30" s="620"/>
      <c r="H30" s="329" t="s">
        <v>164</v>
      </c>
      <c r="I30" s="874">
        <f t="shared" si="0"/>
        <v>0</v>
      </c>
      <c r="J30" s="875"/>
      <c r="K30" s="875"/>
      <c r="L30" s="876"/>
      <c r="N30" s="955"/>
      <c r="O30" s="956"/>
      <c r="P30" s="956"/>
      <c r="Q30" s="956"/>
      <c r="R30" s="956"/>
      <c r="S30" s="956"/>
      <c r="T30" s="956"/>
      <c r="U30" s="956"/>
      <c r="V30" s="956"/>
      <c r="W30" s="957"/>
    </row>
    <row r="31" spans="1:23" s="9" customFormat="1" ht="24.75" customHeight="1" x14ac:dyDescent="0.15">
      <c r="A31" s="5"/>
      <c r="B31" s="613"/>
      <c r="C31" s="871"/>
      <c r="D31" s="872"/>
      <c r="E31" s="873"/>
      <c r="F31" s="619"/>
      <c r="G31" s="620"/>
      <c r="H31" s="329" t="s">
        <v>164</v>
      </c>
      <c r="I31" s="874">
        <f t="shared" si="0"/>
        <v>0</v>
      </c>
      <c r="J31" s="875"/>
      <c r="K31" s="875"/>
      <c r="L31" s="876"/>
      <c r="N31" s="955"/>
      <c r="O31" s="956"/>
      <c r="P31" s="956"/>
      <c r="Q31" s="956"/>
      <c r="R31" s="956"/>
      <c r="S31" s="956"/>
      <c r="T31" s="956"/>
      <c r="U31" s="956"/>
      <c r="V31" s="956"/>
      <c r="W31" s="957"/>
    </row>
    <row r="32" spans="1:23" s="9" customFormat="1" ht="24.75" customHeight="1" x14ac:dyDescent="0.15">
      <c r="A32" s="5"/>
      <c r="B32" s="611" t="s">
        <v>22</v>
      </c>
      <c r="C32" s="871">
        <v>0</v>
      </c>
      <c r="D32" s="872"/>
      <c r="E32" s="873"/>
      <c r="F32" s="619"/>
      <c r="G32" s="620"/>
      <c r="H32" s="329" t="s">
        <v>164</v>
      </c>
      <c r="I32" s="874">
        <f t="shared" si="0"/>
        <v>0</v>
      </c>
      <c r="J32" s="875"/>
      <c r="K32" s="875"/>
      <c r="L32" s="876"/>
      <c r="N32" s="955"/>
      <c r="O32" s="956"/>
      <c r="P32" s="956"/>
      <c r="Q32" s="956"/>
      <c r="R32" s="956"/>
      <c r="S32" s="956"/>
      <c r="T32" s="956"/>
      <c r="U32" s="956"/>
      <c r="V32" s="956"/>
      <c r="W32" s="957"/>
    </row>
    <row r="33" spans="1:23" s="9" customFormat="1" ht="24.75" customHeight="1" thickBot="1" x14ac:dyDescent="0.2">
      <c r="A33" s="10"/>
      <c r="B33" s="870"/>
      <c r="C33" s="871"/>
      <c r="D33" s="872"/>
      <c r="E33" s="873"/>
      <c r="F33" s="619"/>
      <c r="G33" s="620"/>
      <c r="H33" s="330" t="s">
        <v>164</v>
      </c>
      <c r="I33" s="874">
        <f t="shared" si="0"/>
        <v>0</v>
      </c>
      <c r="J33" s="875"/>
      <c r="K33" s="875"/>
      <c r="L33" s="876"/>
      <c r="N33" s="955"/>
      <c r="O33" s="956"/>
      <c r="P33" s="956"/>
      <c r="Q33" s="956"/>
      <c r="R33" s="956"/>
      <c r="S33" s="956"/>
      <c r="T33" s="956"/>
      <c r="U33" s="956"/>
      <c r="V33" s="956"/>
      <c r="W33" s="957"/>
    </row>
    <row r="34" spans="1:23" s="9" customFormat="1" ht="24.75" customHeight="1" thickTop="1" x14ac:dyDescent="0.15">
      <c r="A34" s="10"/>
      <c r="B34" s="140" t="s">
        <v>21</v>
      </c>
      <c r="C34" s="900">
        <f>INT(SUM(C28:E33))</f>
        <v>0</v>
      </c>
      <c r="D34" s="901"/>
      <c r="E34" s="902"/>
      <c r="F34" s="961"/>
      <c r="G34" s="962"/>
      <c r="H34" s="963"/>
      <c r="I34" s="906">
        <f>SUM(I28:L33)</f>
        <v>0</v>
      </c>
      <c r="J34" s="907"/>
      <c r="K34" s="907"/>
      <c r="L34" s="908"/>
      <c r="N34" s="955"/>
      <c r="O34" s="956"/>
      <c r="P34" s="956"/>
      <c r="Q34" s="956"/>
      <c r="R34" s="956"/>
      <c r="S34" s="956"/>
      <c r="T34" s="956"/>
      <c r="U34" s="956"/>
      <c r="V34" s="956"/>
      <c r="W34" s="957"/>
    </row>
    <row r="35" spans="1:23" ht="28.5" customHeight="1" x14ac:dyDescent="0.15">
      <c r="B35" s="882" t="s">
        <v>339</v>
      </c>
      <c r="C35" s="882"/>
      <c r="D35" s="882"/>
      <c r="E35" s="882"/>
      <c r="F35" s="882"/>
      <c r="G35" s="882"/>
      <c r="H35" s="882"/>
      <c r="I35" s="882"/>
      <c r="J35" s="882"/>
      <c r="K35" s="882"/>
      <c r="L35" s="882"/>
      <c r="N35" s="958"/>
      <c r="O35" s="959"/>
      <c r="P35" s="959"/>
      <c r="Q35" s="959"/>
      <c r="R35" s="959"/>
      <c r="S35" s="959"/>
      <c r="T35" s="959"/>
      <c r="U35" s="959"/>
      <c r="V35" s="959"/>
      <c r="W35" s="960"/>
    </row>
    <row r="36" spans="1:23" ht="11.25" customHeight="1" x14ac:dyDescent="0.15">
      <c r="B36" s="187"/>
      <c r="C36" s="187"/>
      <c r="D36" s="187"/>
      <c r="E36" s="187"/>
      <c r="F36" s="187"/>
      <c r="G36" s="187"/>
      <c r="H36" s="187"/>
      <c r="I36" s="187"/>
      <c r="J36" s="187"/>
      <c r="K36" s="187"/>
      <c r="L36" s="187"/>
      <c r="N36" s="191"/>
      <c r="O36" s="191"/>
      <c r="P36" s="191"/>
      <c r="Q36" s="191"/>
      <c r="R36" s="191"/>
      <c r="S36" s="191"/>
      <c r="T36" s="191"/>
      <c r="U36" s="191"/>
      <c r="V36" s="191"/>
      <c r="W36" s="191"/>
    </row>
    <row r="37" spans="1:23" ht="21" customHeight="1" x14ac:dyDescent="0.15">
      <c r="A37" s="883" t="s">
        <v>515</v>
      </c>
      <c r="B37" s="883"/>
      <c r="C37" s="883"/>
      <c r="D37" s="883"/>
      <c r="E37" s="883"/>
      <c r="F37" s="883"/>
      <c r="G37" s="883"/>
      <c r="H37" s="883"/>
      <c r="I37" s="883"/>
      <c r="J37" s="883"/>
      <c r="K37" s="883"/>
      <c r="L37" s="883"/>
      <c r="M37" s="883"/>
      <c r="N37" s="883"/>
      <c r="O37" s="883"/>
      <c r="P37" s="883"/>
      <c r="Q37" s="883"/>
      <c r="R37" s="191"/>
      <c r="S37" s="191"/>
      <c r="T37" s="191"/>
      <c r="U37" s="191"/>
      <c r="V37" s="191"/>
      <c r="W37" s="191"/>
    </row>
    <row r="38" spans="1:23" ht="19.5" customHeight="1" x14ac:dyDescent="0.15">
      <c r="A38" s="110"/>
      <c r="B38" s="139" t="s">
        <v>167</v>
      </c>
      <c r="C38" s="27"/>
      <c r="D38" s="27"/>
      <c r="E38" s="27"/>
      <c r="G38" s="27"/>
      <c r="H38" s="27"/>
      <c r="I38" s="27"/>
      <c r="J38" s="27"/>
      <c r="K38" s="27"/>
      <c r="L38" s="27"/>
      <c r="P38" s="178"/>
      <c r="Q38" s="178"/>
      <c r="R38" s="178"/>
      <c r="S38" s="178"/>
      <c r="T38" s="178"/>
      <c r="U38" s="178"/>
      <c r="V38" s="178"/>
      <c r="W38" s="178"/>
    </row>
    <row r="39" spans="1:23" ht="19.5" customHeight="1" x14ac:dyDescent="0.15">
      <c r="A39" s="110"/>
      <c r="B39" s="186" t="s">
        <v>511</v>
      </c>
      <c r="C39" s="167"/>
      <c r="D39" s="167"/>
      <c r="E39" s="167"/>
      <c r="F39" s="168"/>
      <c r="G39" s="27"/>
      <c r="H39" s="27"/>
      <c r="I39" s="27"/>
      <c r="L39" s="950"/>
      <c r="M39" s="951"/>
      <c r="P39" s="178"/>
      <c r="Q39" s="178"/>
      <c r="R39" s="178"/>
      <c r="S39" s="178"/>
      <c r="T39" s="178"/>
      <c r="U39" s="178"/>
      <c r="V39" s="178"/>
      <c r="W39" s="178"/>
    </row>
    <row r="40" spans="1:23" ht="19.5" customHeight="1" x14ac:dyDescent="0.15">
      <c r="A40" s="110"/>
      <c r="B40" s="186" t="s">
        <v>300</v>
      </c>
      <c r="C40" s="101"/>
      <c r="D40" s="101"/>
      <c r="E40" s="101"/>
      <c r="F40" s="168"/>
      <c r="L40" s="5"/>
      <c r="M40" s="9"/>
      <c r="P40" s="184"/>
      <c r="Q40" s="184"/>
      <c r="R40" s="184"/>
      <c r="S40" s="184"/>
      <c r="T40" s="184"/>
      <c r="U40" s="184"/>
      <c r="V40" s="184"/>
      <c r="W40" s="184"/>
    </row>
    <row r="41" spans="1:23" ht="19.5" customHeight="1" x14ac:dyDescent="0.15">
      <c r="A41" s="110"/>
      <c r="B41" s="59" t="s">
        <v>315</v>
      </c>
      <c r="C41" s="9" t="s">
        <v>173</v>
      </c>
      <c r="D41" s="5"/>
      <c r="E41" s="5"/>
    </row>
    <row r="42" spans="1:23" s="9" customFormat="1" ht="19.5" customHeight="1" x14ac:dyDescent="0.15">
      <c r="A42" s="141"/>
      <c r="B42" s="142"/>
      <c r="E42" s="9" t="s">
        <v>67</v>
      </c>
      <c r="H42" s="9" t="s">
        <v>70</v>
      </c>
      <c r="I42" s="932"/>
      <c r="J42" s="933"/>
      <c r="K42" s="941" t="s">
        <v>316</v>
      </c>
      <c r="L42" s="942"/>
      <c r="M42" s="948"/>
      <c r="N42" s="949"/>
      <c r="O42" s="143" t="s">
        <v>317</v>
      </c>
      <c r="P42" s="940">
        <f>I42+M42</f>
        <v>0</v>
      </c>
      <c r="Q42" s="940"/>
      <c r="R42" s="940"/>
      <c r="S42" s="940"/>
      <c r="U42" s="184"/>
    </row>
    <row r="43" spans="1:23" s="9" customFormat="1" ht="19.5" customHeight="1" x14ac:dyDescent="0.15">
      <c r="A43" s="141"/>
      <c r="B43" s="142"/>
      <c r="E43" s="9" t="s">
        <v>71</v>
      </c>
      <c r="H43" s="9" t="s">
        <v>70</v>
      </c>
      <c r="I43" s="932"/>
      <c r="J43" s="933"/>
      <c r="K43" s="941" t="s">
        <v>316</v>
      </c>
      <c r="L43" s="942"/>
      <c r="M43" s="948"/>
      <c r="N43" s="949"/>
      <c r="O43" s="143" t="s">
        <v>317</v>
      </c>
      <c r="P43" s="940">
        <f>I43+M43</f>
        <v>0</v>
      </c>
      <c r="Q43" s="940"/>
      <c r="R43" s="940"/>
      <c r="S43" s="940"/>
      <c r="T43" s="10"/>
      <c r="U43" s="9" t="s">
        <v>318</v>
      </c>
      <c r="V43" s="10"/>
    </row>
    <row r="44" spans="1:23" ht="5.25" customHeight="1" x14ac:dyDescent="0.15">
      <c r="A44" s="110"/>
      <c r="B44" s="59"/>
      <c r="D44" s="9"/>
      <c r="H44" s="6"/>
      <c r="J44" s="12"/>
      <c r="K44" s="12"/>
      <c r="L44" s="144"/>
      <c r="M44" s="144"/>
      <c r="N44" s="12"/>
      <c r="O44" s="5"/>
      <c r="P44" s="12"/>
      <c r="S44" s="145"/>
      <c r="T44" s="145"/>
      <c r="U44" s="12"/>
      <c r="V44" s="10"/>
    </row>
    <row r="45" spans="1:23" s="9" customFormat="1" ht="21.75" customHeight="1" x14ac:dyDescent="0.15">
      <c r="A45" s="141"/>
      <c r="B45" s="142"/>
      <c r="E45" s="9" t="s">
        <v>21</v>
      </c>
      <c r="H45" s="9" t="s">
        <v>70</v>
      </c>
      <c r="I45" s="917">
        <f>I42+I43</f>
        <v>0</v>
      </c>
      <c r="J45" s="918"/>
      <c r="K45" s="941" t="s">
        <v>316</v>
      </c>
      <c r="L45" s="942"/>
      <c r="M45" s="938">
        <f>M42+M43</f>
        <v>0</v>
      </c>
      <c r="N45" s="939"/>
      <c r="O45" s="143" t="s">
        <v>317</v>
      </c>
      <c r="P45" s="940">
        <f>I45+M45</f>
        <v>0</v>
      </c>
      <c r="Q45" s="940"/>
      <c r="R45" s="940"/>
      <c r="S45" s="940"/>
      <c r="U45" s="9" t="s">
        <v>319</v>
      </c>
    </row>
    <row r="46" spans="1:23" ht="6" customHeight="1" x14ac:dyDescent="0.15">
      <c r="A46" s="110"/>
      <c r="B46" s="59"/>
      <c r="E46" s="9"/>
      <c r="H46" s="6"/>
      <c r="I46" s="144"/>
      <c r="J46" s="144"/>
      <c r="L46" s="5"/>
      <c r="M46" s="12"/>
      <c r="N46" s="145"/>
      <c r="O46" s="145"/>
      <c r="R46" s="9"/>
      <c r="U46" s="184"/>
    </row>
    <row r="47" spans="1:23" s="9" customFormat="1" ht="19.5" customHeight="1" x14ac:dyDescent="0.15">
      <c r="A47" s="141"/>
      <c r="B47" s="142" t="s">
        <v>320</v>
      </c>
      <c r="C47" s="179" t="s">
        <v>301</v>
      </c>
      <c r="D47" s="184"/>
      <c r="E47" s="184"/>
      <c r="F47" s="184"/>
      <c r="G47" s="913" t="str">
        <f>IFERROR(P43/P45,"%")</f>
        <v>%</v>
      </c>
      <c r="H47" s="914"/>
      <c r="J47" s="143" t="s">
        <v>321</v>
      </c>
      <c r="K47" s="146"/>
      <c r="L47" s="146"/>
      <c r="N47" s="5"/>
      <c r="R47" s="147"/>
      <c r="S47" s="147"/>
      <c r="T47" s="184"/>
      <c r="U47" s="184"/>
    </row>
    <row r="48" spans="1:23" s="9" customFormat="1" ht="19.5" customHeight="1" x14ac:dyDescent="0.15">
      <c r="A48" s="141"/>
      <c r="B48" s="186" t="s">
        <v>578</v>
      </c>
      <c r="C48" s="101"/>
      <c r="D48" s="101"/>
      <c r="E48" s="101"/>
      <c r="F48" s="186"/>
      <c r="G48" s="186"/>
      <c r="H48" s="186"/>
      <c r="I48" s="186"/>
      <c r="J48" s="186"/>
      <c r="K48" s="186"/>
      <c r="L48" s="186"/>
      <c r="M48" s="186"/>
      <c r="N48" s="186"/>
      <c r="O48" s="186"/>
    </row>
    <row r="49" spans="1:25" s="9" customFormat="1" ht="19.5" customHeight="1" x14ac:dyDescent="0.15">
      <c r="A49" s="141"/>
      <c r="C49" s="915" t="s">
        <v>322</v>
      </c>
      <c r="D49" s="916"/>
      <c r="E49" s="917">
        <f>I45</f>
        <v>0</v>
      </c>
      <c r="F49" s="918"/>
      <c r="G49" s="919" t="s">
        <v>175</v>
      </c>
      <c r="H49" s="920"/>
      <c r="I49" s="920"/>
      <c r="J49" s="920"/>
      <c r="K49" s="920"/>
      <c r="L49" s="920"/>
      <c r="M49" s="920"/>
      <c r="N49" s="920"/>
      <c r="O49" s="920"/>
      <c r="P49" s="920"/>
      <c r="Q49" s="932"/>
      <c r="R49" s="933"/>
      <c r="Y49" s="171"/>
    </row>
    <row r="50" spans="1:25" s="9" customFormat="1" ht="19.5" customHeight="1" x14ac:dyDescent="0.15">
      <c r="A50" s="141"/>
      <c r="C50" s="186" t="s">
        <v>174</v>
      </c>
      <c r="D50" s="934" t="s">
        <v>176</v>
      </c>
      <c r="E50" s="934"/>
      <c r="F50" s="934"/>
      <c r="G50" s="934"/>
      <c r="H50" s="934"/>
      <c r="I50" s="934"/>
      <c r="J50" s="935"/>
      <c r="K50" s="936">
        <f>E49+Q49</f>
        <v>0</v>
      </c>
      <c r="L50" s="936"/>
      <c r="M50" s="937" t="s">
        <v>177</v>
      </c>
      <c r="N50" s="915"/>
      <c r="O50" s="915"/>
      <c r="P50" s="915"/>
      <c r="Q50" s="916"/>
      <c r="R50" s="917">
        <f>ROUNDUP(K50*0.8,0)</f>
        <v>0</v>
      </c>
      <c r="S50" s="918"/>
      <c r="T50" s="186" t="s">
        <v>178</v>
      </c>
    </row>
    <row r="51" spans="1:25" s="9" customFormat="1" ht="19.5" customHeight="1" x14ac:dyDescent="0.15">
      <c r="A51" s="141"/>
      <c r="B51" s="148"/>
      <c r="C51" s="76" t="s">
        <v>179</v>
      </c>
      <c r="D51" s="186"/>
      <c r="E51" s="186"/>
      <c r="F51" s="169"/>
      <c r="G51" s="186"/>
      <c r="H51" s="186"/>
      <c r="I51" s="186"/>
      <c r="J51" s="186"/>
      <c r="K51" s="186"/>
      <c r="L51" s="186"/>
      <c r="M51" s="186"/>
      <c r="N51" s="186"/>
      <c r="O51" s="186"/>
      <c r="P51" s="186"/>
      <c r="Q51" s="186"/>
      <c r="R51" s="186"/>
      <c r="S51" s="186"/>
      <c r="T51" s="186"/>
      <c r="U51" s="186"/>
      <c r="V51" s="186"/>
    </row>
    <row r="52" spans="1:25" s="9" customFormat="1" ht="19.5" customHeight="1" x14ac:dyDescent="0.15">
      <c r="A52" s="141"/>
      <c r="B52" s="388" t="s">
        <v>558</v>
      </c>
      <c r="C52" s="389"/>
      <c r="D52" s="389"/>
      <c r="E52" s="389"/>
      <c r="F52" s="388"/>
      <c r="G52" s="388"/>
      <c r="H52" s="390">
        <v>0</v>
      </c>
      <c r="I52" s="927" t="s">
        <v>559</v>
      </c>
      <c r="J52" s="927"/>
      <c r="K52" s="927"/>
      <c r="L52" s="927"/>
      <c r="M52" s="927"/>
      <c r="N52" s="927"/>
      <c r="O52" s="927"/>
      <c r="P52" s="927"/>
      <c r="Q52" s="927"/>
      <c r="R52" s="927"/>
      <c r="S52" s="927"/>
      <c r="T52" s="927"/>
      <c r="U52" s="927"/>
      <c r="V52" s="927"/>
    </row>
    <row r="53" spans="1:25" s="9" customFormat="1" ht="19.5" customHeight="1" x14ac:dyDescent="0.15">
      <c r="A53" s="141"/>
      <c r="B53" s="389" t="s">
        <v>560</v>
      </c>
      <c r="C53" s="391"/>
      <c r="D53" s="389"/>
      <c r="E53" s="389"/>
      <c r="F53" s="388"/>
      <c r="G53" s="388"/>
      <c r="H53" s="388"/>
      <c r="I53" s="388"/>
      <c r="J53" s="388"/>
      <c r="K53" s="388"/>
      <c r="L53" s="388"/>
      <c r="M53" s="388"/>
      <c r="N53" s="388"/>
      <c r="O53" s="388"/>
      <c r="P53" s="391"/>
      <c r="Q53" s="391"/>
      <c r="R53" s="391"/>
      <c r="S53" s="391"/>
      <c r="T53" s="391"/>
      <c r="U53" s="391"/>
      <c r="V53" s="391"/>
    </row>
    <row r="54" spans="1:25" s="9" customFormat="1" ht="19.5" customHeight="1" x14ac:dyDescent="0.15">
      <c r="A54" s="141"/>
      <c r="B54" s="391"/>
      <c r="C54" s="925" t="s">
        <v>561</v>
      </c>
      <c r="D54" s="926"/>
      <c r="E54" s="894">
        <f>I45</f>
        <v>0</v>
      </c>
      <c r="F54" s="895"/>
      <c r="G54" s="928" t="s">
        <v>562</v>
      </c>
      <c r="H54" s="929"/>
      <c r="I54" s="929"/>
      <c r="J54" s="929"/>
      <c r="K54" s="929"/>
      <c r="L54" s="929"/>
      <c r="M54" s="929"/>
      <c r="N54" s="929"/>
      <c r="O54" s="929"/>
      <c r="P54" s="929"/>
      <c r="Q54" s="930">
        <v>0</v>
      </c>
      <c r="R54" s="931"/>
      <c r="S54" s="391"/>
      <c r="T54" s="391"/>
      <c r="U54" s="391"/>
      <c r="V54" s="391"/>
      <c r="Y54" s="171"/>
    </row>
    <row r="55" spans="1:25" s="9" customFormat="1" ht="19.5" customHeight="1" x14ac:dyDescent="0.15">
      <c r="A55" s="141"/>
      <c r="B55" s="391"/>
      <c r="C55" s="388" t="s">
        <v>563</v>
      </c>
      <c r="D55" s="921" t="s">
        <v>564</v>
      </c>
      <c r="E55" s="921"/>
      <c r="F55" s="921"/>
      <c r="G55" s="921"/>
      <c r="H55" s="921"/>
      <c r="I55" s="921"/>
      <c r="J55" s="922"/>
      <c r="K55" s="923">
        <f>E54+Q54</f>
        <v>0</v>
      </c>
      <c r="L55" s="923"/>
      <c r="M55" s="924" t="s">
        <v>565</v>
      </c>
      <c r="N55" s="925"/>
      <c r="O55" s="925"/>
      <c r="P55" s="925"/>
      <c r="Q55" s="926"/>
      <c r="R55" s="894">
        <f>ROUNDUP(K55*0.6,0)</f>
        <v>0</v>
      </c>
      <c r="S55" s="895"/>
      <c r="T55" s="388" t="s">
        <v>566</v>
      </c>
      <c r="U55" s="391"/>
      <c r="V55" s="391"/>
    </row>
    <row r="56" spans="1:25" s="9" customFormat="1" ht="19.5" customHeight="1" x14ac:dyDescent="0.15">
      <c r="A56" s="141"/>
      <c r="B56" s="392"/>
      <c r="C56" s="393" t="s">
        <v>567</v>
      </c>
      <c r="D56" s="388"/>
      <c r="E56" s="388"/>
      <c r="F56" s="394"/>
      <c r="G56" s="388"/>
      <c r="H56" s="388"/>
      <c r="I56" s="388"/>
      <c r="J56" s="388"/>
      <c r="K56" s="388"/>
      <c r="L56" s="388"/>
      <c r="M56" s="388"/>
      <c r="N56" s="388"/>
      <c r="O56" s="388"/>
      <c r="P56" s="388"/>
      <c r="Q56" s="388"/>
      <c r="R56" s="388"/>
      <c r="S56" s="388"/>
      <c r="T56" s="388"/>
      <c r="U56" s="388"/>
      <c r="V56" s="388"/>
    </row>
    <row r="57" spans="1:25" s="9" customFormat="1" ht="36.6" customHeight="1" x14ac:dyDescent="0.15">
      <c r="A57" s="141"/>
      <c r="B57" s="896" t="s">
        <v>568</v>
      </c>
      <c r="C57" s="896"/>
      <c r="D57" s="896"/>
      <c r="E57" s="896"/>
      <c r="F57" s="896"/>
      <c r="G57" s="896"/>
      <c r="H57" s="896"/>
      <c r="I57" s="896"/>
      <c r="J57" s="896"/>
      <c r="K57" s="896"/>
      <c r="L57" s="896"/>
      <c r="M57" s="896"/>
      <c r="N57" s="896"/>
      <c r="O57" s="896"/>
      <c r="P57" s="896"/>
      <c r="Q57" s="896"/>
      <c r="R57" s="896"/>
      <c r="S57" s="896"/>
      <c r="T57" s="896"/>
      <c r="U57" s="896"/>
      <c r="V57" s="896"/>
      <c r="W57" s="358"/>
    </row>
    <row r="58" spans="1:25" s="9" customFormat="1" ht="19.5" customHeight="1" x14ac:dyDescent="0.15">
      <c r="A58" s="5"/>
      <c r="B58" s="182" t="s">
        <v>26</v>
      </c>
      <c r="C58" s="909" t="s">
        <v>198</v>
      </c>
      <c r="D58" s="910"/>
      <c r="E58" s="911"/>
      <c r="F58" s="427" t="s">
        <v>25</v>
      </c>
      <c r="G58" s="912"/>
      <c r="H58" s="428"/>
      <c r="I58" s="427" t="s">
        <v>32</v>
      </c>
      <c r="J58" s="912"/>
      <c r="K58" s="912"/>
      <c r="L58" s="428"/>
      <c r="N58" s="885" t="s">
        <v>516</v>
      </c>
      <c r="O58" s="886"/>
      <c r="P58" s="886"/>
      <c r="Q58" s="886"/>
      <c r="R58" s="886"/>
      <c r="S58" s="886"/>
      <c r="T58" s="886"/>
      <c r="U58" s="886"/>
      <c r="V58" s="886"/>
      <c r="W58" s="887"/>
    </row>
    <row r="59" spans="1:25" s="9" customFormat="1" ht="19.5" customHeight="1" x14ac:dyDescent="0.15">
      <c r="A59" s="82"/>
      <c r="B59" s="611" t="s">
        <v>24</v>
      </c>
      <c r="C59" s="897"/>
      <c r="D59" s="898"/>
      <c r="E59" s="899"/>
      <c r="F59" s="619"/>
      <c r="G59" s="620"/>
      <c r="H59" s="329" t="s">
        <v>164</v>
      </c>
      <c r="I59" s="874">
        <f t="shared" ref="I59:I64" si="1">INT(C59*F59/10)</f>
        <v>0</v>
      </c>
      <c r="J59" s="875"/>
      <c r="K59" s="875"/>
      <c r="L59" s="876"/>
      <c r="N59" s="888"/>
      <c r="O59" s="889"/>
      <c r="P59" s="889"/>
      <c r="Q59" s="889"/>
      <c r="R59" s="889"/>
      <c r="S59" s="889"/>
      <c r="T59" s="889"/>
      <c r="U59" s="889"/>
      <c r="V59" s="889"/>
      <c r="W59" s="890"/>
    </row>
    <row r="60" spans="1:25" s="9" customFormat="1" ht="19.5" customHeight="1" x14ac:dyDescent="0.15">
      <c r="A60" s="82"/>
      <c r="B60" s="613"/>
      <c r="C60" s="897"/>
      <c r="D60" s="898"/>
      <c r="E60" s="899"/>
      <c r="F60" s="619"/>
      <c r="G60" s="620"/>
      <c r="H60" s="329" t="s">
        <v>164</v>
      </c>
      <c r="I60" s="874">
        <f t="shared" si="1"/>
        <v>0</v>
      </c>
      <c r="J60" s="875"/>
      <c r="K60" s="875"/>
      <c r="L60" s="876"/>
      <c r="N60" s="888"/>
      <c r="O60" s="889"/>
      <c r="P60" s="889"/>
      <c r="Q60" s="889"/>
      <c r="R60" s="889"/>
      <c r="S60" s="889"/>
      <c r="T60" s="889"/>
      <c r="U60" s="889"/>
      <c r="V60" s="889"/>
      <c r="W60" s="890"/>
    </row>
    <row r="61" spans="1:25" s="9" customFormat="1" ht="19.5" customHeight="1" x14ac:dyDescent="0.15">
      <c r="A61" s="82"/>
      <c r="B61" s="611" t="s">
        <v>23</v>
      </c>
      <c r="C61" s="897"/>
      <c r="D61" s="898"/>
      <c r="E61" s="899"/>
      <c r="F61" s="619"/>
      <c r="G61" s="620"/>
      <c r="H61" s="329" t="s">
        <v>164</v>
      </c>
      <c r="I61" s="874">
        <f t="shared" si="1"/>
        <v>0</v>
      </c>
      <c r="J61" s="875"/>
      <c r="K61" s="875"/>
      <c r="L61" s="876"/>
      <c r="N61" s="888"/>
      <c r="O61" s="889"/>
      <c r="P61" s="889"/>
      <c r="Q61" s="889"/>
      <c r="R61" s="889"/>
      <c r="S61" s="889"/>
      <c r="T61" s="889"/>
      <c r="U61" s="889"/>
      <c r="V61" s="889"/>
      <c r="W61" s="890"/>
    </row>
    <row r="62" spans="1:25" s="9" customFormat="1" ht="19.5" customHeight="1" x14ac:dyDescent="0.15">
      <c r="A62" s="5"/>
      <c r="B62" s="613"/>
      <c r="C62" s="897"/>
      <c r="D62" s="898"/>
      <c r="E62" s="899"/>
      <c r="F62" s="619"/>
      <c r="G62" s="620"/>
      <c r="H62" s="329" t="s">
        <v>164</v>
      </c>
      <c r="I62" s="874">
        <f t="shared" si="1"/>
        <v>0</v>
      </c>
      <c r="J62" s="875"/>
      <c r="K62" s="875"/>
      <c r="L62" s="876"/>
      <c r="N62" s="888"/>
      <c r="O62" s="889"/>
      <c r="P62" s="889"/>
      <c r="Q62" s="889"/>
      <c r="R62" s="889"/>
      <c r="S62" s="889"/>
      <c r="T62" s="889"/>
      <c r="U62" s="889"/>
      <c r="V62" s="889"/>
      <c r="W62" s="890"/>
    </row>
    <row r="63" spans="1:25" s="9" customFormat="1" ht="19.5" customHeight="1" x14ac:dyDescent="0.15">
      <c r="A63" s="5"/>
      <c r="B63" s="611" t="s">
        <v>22</v>
      </c>
      <c r="C63" s="897"/>
      <c r="D63" s="898"/>
      <c r="E63" s="899"/>
      <c r="F63" s="619"/>
      <c r="G63" s="620"/>
      <c r="H63" s="329" t="s">
        <v>164</v>
      </c>
      <c r="I63" s="874">
        <f t="shared" si="1"/>
        <v>0</v>
      </c>
      <c r="J63" s="875"/>
      <c r="K63" s="875"/>
      <c r="L63" s="876"/>
      <c r="N63" s="888"/>
      <c r="O63" s="889"/>
      <c r="P63" s="889"/>
      <c r="Q63" s="889"/>
      <c r="R63" s="889"/>
      <c r="S63" s="889"/>
      <c r="T63" s="889"/>
      <c r="U63" s="889"/>
      <c r="V63" s="889"/>
      <c r="W63" s="890"/>
    </row>
    <row r="64" spans="1:25" s="9" customFormat="1" ht="19.5" customHeight="1" thickBot="1" x14ac:dyDescent="0.2">
      <c r="A64" s="10"/>
      <c r="B64" s="870"/>
      <c r="C64" s="897"/>
      <c r="D64" s="898"/>
      <c r="E64" s="899"/>
      <c r="F64" s="619"/>
      <c r="G64" s="620"/>
      <c r="H64" s="330" t="s">
        <v>164</v>
      </c>
      <c r="I64" s="874">
        <f t="shared" si="1"/>
        <v>0</v>
      </c>
      <c r="J64" s="875"/>
      <c r="K64" s="875"/>
      <c r="L64" s="876"/>
      <c r="N64" s="888"/>
      <c r="O64" s="889"/>
      <c r="P64" s="889"/>
      <c r="Q64" s="889"/>
      <c r="R64" s="889"/>
      <c r="S64" s="889"/>
      <c r="T64" s="889"/>
      <c r="U64" s="889"/>
      <c r="V64" s="889"/>
      <c r="W64" s="890"/>
    </row>
    <row r="65" spans="1:31" s="9" customFormat="1" ht="19.5" customHeight="1" thickTop="1" x14ac:dyDescent="0.15">
      <c r="A65" s="10"/>
      <c r="B65" s="140" t="s">
        <v>21</v>
      </c>
      <c r="C65" s="900">
        <f>SUM(C59:E64)</f>
        <v>0</v>
      </c>
      <c r="D65" s="901"/>
      <c r="E65" s="902"/>
      <c r="F65" s="903"/>
      <c r="G65" s="904"/>
      <c r="H65" s="905"/>
      <c r="I65" s="906">
        <f>SUM(I59:K64)</f>
        <v>0</v>
      </c>
      <c r="J65" s="907"/>
      <c r="K65" s="907"/>
      <c r="L65" s="908"/>
      <c r="N65" s="888"/>
      <c r="O65" s="889"/>
      <c r="P65" s="889"/>
      <c r="Q65" s="889"/>
      <c r="R65" s="889"/>
      <c r="S65" s="889"/>
      <c r="T65" s="889"/>
      <c r="U65" s="889"/>
      <c r="V65" s="889"/>
      <c r="W65" s="890"/>
    </row>
    <row r="66" spans="1:31" s="9" customFormat="1" ht="19.5" customHeight="1" x14ac:dyDescent="0.15">
      <c r="A66" s="10"/>
      <c r="B66" s="882" t="s">
        <v>299</v>
      </c>
      <c r="C66" s="882"/>
      <c r="D66" s="882"/>
      <c r="E66" s="882"/>
      <c r="F66" s="882"/>
      <c r="G66" s="882"/>
      <c r="H66" s="882"/>
      <c r="I66" s="882"/>
      <c r="J66" s="882"/>
      <c r="K66" s="882"/>
      <c r="L66" s="882"/>
      <c r="N66" s="891"/>
      <c r="O66" s="892"/>
      <c r="P66" s="892"/>
      <c r="Q66" s="892"/>
      <c r="R66" s="892"/>
      <c r="S66" s="892"/>
      <c r="T66" s="892"/>
      <c r="U66" s="892"/>
      <c r="V66" s="892"/>
      <c r="W66" s="893"/>
    </row>
    <row r="67" spans="1:31" s="9" customFormat="1" ht="19.5" customHeight="1" x14ac:dyDescent="0.15">
      <c r="A67" s="10"/>
      <c r="B67" s="180"/>
      <c r="C67" s="149"/>
      <c r="D67" s="149"/>
      <c r="E67" s="149"/>
      <c r="F67" s="83"/>
      <c r="G67" s="83"/>
      <c r="H67" s="83"/>
      <c r="I67" s="17"/>
      <c r="J67" s="17"/>
      <c r="K67" s="17"/>
      <c r="L67" s="17"/>
      <c r="N67" s="187"/>
      <c r="O67" s="187"/>
      <c r="P67" s="187"/>
      <c r="Q67" s="187"/>
      <c r="R67" s="187"/>
      <c r="S67" s="187"/>
      <c r="T67" s="187"/>
      <c r="U67" s="187"/>
      <c r="V67" s="187"/>
      <c r="W67" s="187"/>
    </row>
    <row r="68" spans="1:31" ht="18.75" customHeight="1" x14ac:dyDescent="0.15">
      <c r="A68" s="883" t="s">
        <v>302</v>
      </c>
      <c r="B68" s="883"/>
      <c r="C68" s="883"/>
      <c r="D68" s="883"/>
      <c r="E68" s="883"/>
      <c r="F68" s="883"/>
      <c r="G68" s="883"/>
      <c r="H68" s="883"/>
      <c r="I68" s="883"/>
      <c r="J68" s="883"/>
      <c r="K68" s="883"/>
      <c r="L68" s="883"/>
      <c r="M68" s="883"/>
      <c r="N68" s="170"/>
      <c r="O68"/>
      <c r="P68"/>
      <c r="Q68"/>
      <c r="R68"/>
      <c r="S68"/>
      <c r="T68"/>
      <c r="U68"/>
      <c r="V68"/>
      <c r="W68"/>
    </row>
    <row r="69" spans="1:31" customFormat="1" ht="27" customHeight="1" x14ac:dyDescent="0.15">
      <c r="B69" s="651" t="s">
        <v>104</v>
      </c>
      <c r="C69" s="651"/>
      <c r="D69" s="651"/>
      <c r="E69" s="651"/>
      <c r="F69" s="651"/>
      <c r="G69" s="651"/>
      <c r="H69" s="651"/>
      <c r="I69" s="884" t="s">
        <v>303</v>
      </c>
      <c r="J69" s="884"/>
      <c r="K69" s="884"/>
      <c r="L69" s="884"/>
      <c r="M69" s="651" t="s">
        <v>25</v>
      </c>
      <c r="N69" s="651"/>
      <c r="O69" s="651"/>
      <c r="P69" s="651"/>
      <c r="Q69" s="193"/>
      <c r="R69" s="193"/>
      <c r="S69" s="193"/>
      <c r="T69" s="193"/>
      <c r="X69" s="193"/>
      <c r="Y69" s="193"/>
      <c r="Z69" s="193"/>
      <c r="AA69" s="193"/>
      <c r="AB69" s="193"/>
      <c r="AC69" s="193"/>
      <c r="AD69" s="193"/>
      <c r="AE69" s="193"/>
    </row>
    <row r="70" spans="1:31" customFormat="1" ht="33.75" customHeight="1" x14ac:dyDescent="0.15">
      <c r="B70" s="878" t="s">
        <v>304</v>
      </c>
      <c r="C70" s="879"/>
      <c r="D70" s="879"/>
      <c r="E70" s="879"/>
      <c r="F70" s="879"/>
      <c r="G70" s="879"/>
      <c r="H70" s="879"/>
      <c r="I70" s="881"/>
      <c r="J70" s="881"/>
      <c r="K70" s="881"/>
      <c r="L70" s="881"/>
      <c r="M70" s="880">
        <v>40000</v>
      </c>
      <c r="N70" s="880"/>
      <c r="O70" s="880"/>
      <c r="P70" s="880"/>
      <c r="Q70" s="193"/>
      <c r="R70" s="193"/>
      <c r="S70" s="193"/>
      <c r="T70" s="193"/>
      <c r="X70" s="193"/>
      <c r="Y70" s="193"/>
      <c r="Z70" s="193"/>
      <c r="AA70" s="193"/>
      <c r="AB70" s="193"/>
      <c r="AC70" s="193"/>
      <c r="AD70" s="193"/>
      <c r="AE70" s="193"/>
    </row>
    <row r="71" spans="1:31" customFormat="1" ht="38.25" customHeight="1" x14ac:dyDescent="0.15">
      <c r="B71" s="878" t="s">
        <v>305</v>
      </c>
      <c r="C71" s="879"/>
      <c r="D71" s="879"/>
      <c r="E71" s="879"/>
      <c r="F71" s="879"/>
      <c r="G71" s="879"/>
      <c r="H71" s="879"/>
      <c r="I71" s="881"/>
      <c r="J71" s="881"/>
      <c r="K71" s="881"/>
      <c r="L71" s="881"/>
      <c r="M71" s="880">
        <v>80000</v>
      </c>
      <c r="N71" s="880"/>
      <c r="O71" s="880"/>
      <c r="P71" s="880"/>
      <c r="Q71" s="193"/>
      <c r="R71" s="193"/>
      <c r="S71" s="193"/>
      <c r="T71" s="193"/>
      <c r="X71" s="193"/>
      <c r="Y71" s="193"/>
      <c r="Z71" s="193"/>
      <c r="AA71" s="193"/>
      <c r="AB71" s="193"/>
      <c r="AC71" s="193"/>
      <c r="AD71" s="193"/>
      <c r="AE71" s="193"/>
    </row>
    <row r="72" spans="1:31" customFormat="1" ht="32.25" customHeight="1" x14ac:dyDescent="0.15">
      <c r="B72" s="879" t="s">
        <v>306</v>
      </c>
      <c r="C72" s="879"/>
      <c r="D72" s="879"/>
      <c r="E72" s="879"/>
      <c r="F72" s="879"/>
      <c r="G72" s="879"/>
      <c r="H72" s="879"/>
      <c r="I72" s="881"/>
      <c r="J72" s="881"/>
      <c r="K72" s="881"/>
      <c r="L72" s="881"/>
      <c r="M72" s="880">
        <v>160000</v>
      </c>
      <c r="N72" s="880"/>
      <c r="O72" s="880"/>
      <c r="P72" s="880"/>
      <c r="Q72" s="193"/>
      <c r="R72" s="193"/>
      <c r="S72" s="193"/>
      <c r="T72" s="193"/>
      <c r="X72" s="193"/>
      <c r="Y72" s="193"/>
      <c r="Z72" s="193"/>
      <c r="AA72" s="193"/>
      <c r="AB72" s="193"/>
      <c r="AC72" s="193"/>
      <c r="AD72" s="193"/>
      <c r="AE72" s="193"/>
    </row>
    <row r="73" spans="1:31" customFormat="1" ht="51.75" customHeight="1" x14ac:dyDescent="0.15">
      <c r="B73" s="877" t="s">
        <v>307</v>
      </c>
      <c r="C73" s="877"/>
      <c r="D73" s="877"/>
      <c r="E73" s="877"/>
      <c r="F73" s="877"/>
      <c r="G73" s="877"/>
      <c r="H73" s="877"/>
      <c r="I73" s="877"/>
      <c r="J73" s="877"/>
      <c r="K73" s="877"/>
      <c r="L73" s="877"/>
      <c r="M73" s="877"/>
      <c r="N73" s="877"/>
      <c r="O73" s="877"/>
      <c r="P73" s="877"/>
      <c r="Q73" s="877"/>
      <c r="R73" s="877"/>
      <c r="S73" s="877"/>
      <c r="T73" s="877"/>
      <c r="U73" s="877"/>
      <c r="V73" s="877"/>
    </row>
    <row r="74" spans="1:31" ht="33.75" customHeight="1" x14ac:dyDescent="0.15">
      <c r="B74" s="458" t="s">
        <v>323</v>
      </c>
      <c r="C74" s="458"/>
      <c r="D74" s="458"/>
      <c r="E74" s="458"/>
      <c r="F74" s="458"/>
      <c r="G74" s="458"/>
      <c r="H74" s="458"/>
      <c r="I74" s="458"/>
      <c r="J74" s="458"/>
      <c r="K74" s="458"/>
      <c r="L74" s="458"/>
      <c r="M74" s="458"/>
      <c r="N74" s="458"/>
      <c r="O74" s="458"/>
      <c r="P74" s="458"/>
      <c r="Q74" s="458"/>
      <c r="R74" s="458"/>
      <c r="S74" s="458"/>
      <c r="T74" s="458"/>
      <c r="U74" s="458"/>
      <c r="V74" s="458"/>
    </row>
  </sheetData>
  <dataConsolidate/>
  <mergeCells count="154">
    <mergeCell ref="B74:V74"/>
    <mergeCell ref="B11:D11"/>
    <mergeCell ref="E11:L11"/>
    <mergeCell ref="B12:D12"/>
    <mergeCell ref="E12:L12"/>
    <mergeCell ref="B17:K17"/>
    <mergeCell ref="L17:P17"/>
    <mergeCell ref="C7:E7"/>
    <mergeCell ref="I7:L7"/>
    <mergeCell ref="N7:V9"/>
    <mergeCell ref="C8:E8"/>
    <mergeCell ref="I8:L8"/>
    <mergeCell ref="C9:E9"/>
    <mergeCell ref="I9:L9"/>
    <mergeCell ref="Q17:U17"/>
    <mergeCell ref="B18:K18"/>
    <mergeCell ref="L18:P18"/>
    <mergeCell ref="Q18:U18"/>
    <mergeCell ref="B19:K19"/>
    <mergeCell ref="L19:P19"/>
    <mergeCell ref="Q19:U19"/>
    <mergeCell ref="C28:E28"/>
    <mergeCell ref="I28:L28"/>
    <mergeCell ref="B24:K24"/>
    <mergeCell ref="C5:E5"/>
    <mergeCell ref="F5:H5"/>
    <mergeCell ref="I5:L5"/>
    <mergeCell ref="C6:E6"/>
    <mergeCell ref="I6:L6"/>
    <mergeCell ref="N6:V6"/>
    <mergeCell ref="L22:P22"/>
    <mergeCell ref="Q22:U22"/>
    <mergeCell ref="B23:K23"/>
    <mergeCell ref="L23:P23"/>
    <mergeCell ref="Q23:U23"/>
    <mergeCell ref="B20:K20"/>
    <mergeCell ref="L20:P20"/>
    <mergeCell ref="Q20:U20"/>
    <mergeCell ref="B21:K21"/>
    <mergeCell ref="L21:P21"/>
    <mergeCell ref="Q21:U21"/>
    <mergeCell ref="F6:G6"/>
    <mergeCell ref="F7:G7"/>
    <mergeCell ref="F8:G8"/>
    <mergeCell ref="F9:H9"/>
    <mergeCell ref="B22:K22"/>
    <mergeCell ref="L24:P24"/>
    <mergeCell ref="Q24:U24"/>
    <mergeCell ref="B25:K25"/>
    <mergeCell ref="L25:P25"/>
    <mergeCell ref="Q25:U25"/>
    <mergeCell ref="I43:J43"/>
    <mergeCell ref="K43:L43"/>
    <mergeCell ref="M43:N43"/>
    <mergeCell ref="P43:S43"/>
    <mergeCell ref="B35:L35"/>
    <mergeCell ref="A37:Q37"/>
    <mergeCell ref="L39:M39"/>
    <mergeCell ref="I42:J42"/>
    <mergeCell ref="K42:L42"/>
    <mergeCell ref="M42:N42"/>
    <mergeCell ref="P42:S42"/>
    <mergeCell ref="N27:W35"/>
    <mergeCell ref="C33:E33"/>
    <mergeCell ref="I33:L33"/>
    <mergeCell ref="C34:E34"/>
    <mergeCell ref="F34:H34"/>
    <mergeCell ref="I34:L34"/>
    <mergeCell ref="C27:E27"/>
    <mergeCell ref="F27:H27"/>
    <mergeCell ref="I27:L27"/>
    <mergeCell ref="F28:G28"/>
    <mergeCell ref="F30:G30"/>
    <mergeCell ref="F33:G33"/>
    <mergeCell ref="C30:E30"/>
    <mergeCell ref="I30:L30"/>
    <mergeCell ref="Q49:R49"/>
    <mergeCell ref="D50:J50"/>
    <mergeCell ref="K50:L50"/>
    <mergeCell ref="M50:Q50"/>
    <mergeCell ref="R50:S50"/>
    <mergeCell ref="M45:N45"/>
    <mergeCell ref="P45:S45"/>
    <mergeCell ref="I45:J45"/>
    <mergeCell ref="K45:L45"/>
    <mergeCell ref="G47:H47"/>
    <mergeCell ref="C49:D49"/>
    <mergeCell ref="E49:F49"/>
    <mergeCell ref="G49:P49"/>
    <mergeCell ref="D55:J55"/>
    <mergeCell ref="K55:L55"/>
    <mergeCell ref="M55:Q55"/>
    <mergeCell ref="I52:V52"/>
    <mergeCell ref="C54:D54"/>
    <mergeCell ref="E54:F54"/>
    <mergeCell ref="G54:P54"/>
    <mergeCell ref="Q54:R54"/>
    <mergeCell ref="R55:S55"/>
    <mergeCell ref="B57:V57"/>
    <mergeCell ref="C64:E64"/>
    <mergeCell ref="I64:L64"/>
    <mergeCell ref="C65:E65"/>
    <mergeCell ref="F65:H65"/>
    <mergeCell ref="I65:L65"/>
    <mergeCell ref="C58:E58"/>
    <mergeCell ref="F59:G59"/>
    <mergeCell ref="F61:G61"/>
    <mergeCell ref="B63:B64"/>
    <mergeCell ref="C60:E60"/>
    <mergeCell ref="F60:G60"/>
    <mergeCell ref="I60:L60"/>
    <mergeCell ref="C62:E62"/>
    <mergeCell ref="F62:G62"/>
    <mergeCell ref="I62:L62"/>
    <mergeCell ref="C63:E63"/>
    <mergeCell ref="F58:H58"/>
    <mergeCell ref="I58:L58"/>
    <mergeCell ref="C59:E59"/>
    <mergeCell ref="I59:L59"/>
    <mergeCell ref="C61:E61"/>
    <mergeCell ref="I61:L61"/>
    <mergeCell ref="B73:V73"/>
    <mergeCell ref="B71:H71"/>
    <mergeCell ref="M71:P71"/>
    <mergeCell ref="I71:L71"/>
    <mergeCell ref="B72:H72"/>
    <mergeCell ref="M72:P72"/>
    <mergeCell ref="I72:L72"/>
    <mergeCell ref="B66:L66"/>
    <mergeCell ref="A68:M68"/>
    <mergeCell ref="B69:H69"/>
    <mergeCell ref="M69:P69"/>
    <mergeCell ref="I69:L69"/>
    <mergeCell ref="B70:H70"/>
    <mergeCell ref="M70:P70"/>
    <mergeCell ref="I70:L70"/>
    <mergeCell ref="N58:W66"/>
    <mergeCell ref="F63:G63"/>
    <mergeCell ref="I63:L63"/>
    <mergeCell ref="F64:G64"/>
    <mergeCell ref="B59:B60"/>
    <mergeCell ref="B61:B62"/>
    <mergeCell ref="B28:B29"/>
    <mergeCell ref="B30:B31"/>
    <mergeCell ref="B32:B33"/>
    <mergeCell ref="C29:E29"/>
    <mergeCell ref="F29:G29"/>
    <mergeCell ref="I29:L29"/>
    <mergeCell ref="C31:E31"/>
    <mergeCell ref="F31:G31"/>
    <mergeCell ref="I31:L31"/>
    <mergeCell ref="C32:E32"/>
    <mergeCell ref="F32:G32"/>
    <mergeCell ref="I32:L32"/>
  </mergeCells>
  <phoneticPr fontId="4"/>
  <dataValidations count="3">
    <dataValidation type="list" allowBlank="1" showInputMessage="1" showErrorMessage="1" sqref="I70:L72 L39:M39 L18:U24">
      <formula1>B.○か空白</formula1>
    </dataValidation>
    <dataValidation type="whole" imeMode="off" operator="greaterThanOrEqual" allowBlank="1" showInputMessage="1" showErrorMessage="1" error="小数点以下を切り捨て、整数で入力してください。" sqref="C28:E33 C59:E64 C6:E8">
      <formula1>0</formula1>
    </dataValidation>
    <dataValidation imeMode="off" allowBlank="1" showInputMessage="1" showErrorMessage="1" sqref="M70:O72"/>
  </dataValidations>
  <printOptions horizontalCentered="1"/>
  <pageMargins left="0.59055118110236227" right="0.31496062992125984" top="0.55118110236220474" bottom="0.35433070866141736" header="0.31496062992125984" footer="0.31496062992125984"/>
  <pageSetup paperSize="9" fitToWidth="0" fitToHeight="0" orientation="portrait" r:id="rId1"/>
  <rowBreaks count="1" manualBreakCount="1">
    <brk id="36"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2"/>
  <sheetViews>
    <sheetView view="pageBreakPreview" topLeftCell="K1" zoomScale="69" zoomScaleNormal="98" zoomScaleSheetLayoutView="69" workbookViewId="0">
      <selection activeCell="O25" sqref="O25"/>
    </sheetView>
  </sheetViews>
  <sheetFormatPr defaultRowHeight="16.5" x14ac:dyDescent="0.15"/>
  <cols>
    <col min="1" max="1" width="7.375" style="251" bestFit="1" customWidth="1"/>
    <col min="2" max="2" width="9.5" style="251" customWidth="1"/>
    <col min="3" max="3" width="9.25" style="251" customWidth="1"/>
    <col min="4" max="5" width="24.625" style="251" customWidth="1"/>
    <col min="6" max="6" width="9.5" style="251" customWidth="1"/>
    <col min="7" max="7" width="8.125" style="251" customWidth="1"/>
    <col min="8" max="8" width="29" style="251" customWidth="1"/>
    <col min="9" max="9" width="10.875" style="251" customWidth="1"/>
    <col min="10" max="10" width="19.125" style="251" customWidth="1"/>
    <col min="11" max="11" width="5.875" style="277" bestFit="1" customWidth="1"/>
    <col min="12" max="12" width="11.375" style="277" customWidth="1"/>
    <col min="13" max="13" width="17.875" style="277" customWidth="1"/>
    <col min="14" max="14" width="21.875" style="277" customWidth="1"/>
    <col min="15" max="15" width="48.25" style="277" customWidth="1"/>
    <col min="16" max="16" width="9" style="251" hidden="1" customWidth="1"/>
    <col min="17" max="17" width="36" style="251" customWidth="1"/>
    <col min="18" max="18" width="33" style="251" customWidth="1"/>
    <col min="19" max="19" width="31.75" style="251" customWidth="1"/>
    <col min="20" max="20" width="64.25" style="251" customWidth="1"/>
    <col min="21" max="16384" width="9" style="251"/>
  </cols>
  <sheetData>
    <row r="1" spans="1:20" ht="42.75" customHeight="1" x14ac:dyDescent="0.15">
      <c r="A1" s="1004"/>
      <c r="B1" s="1004"/>
      <c r="C1" s="1004"/>
      <c r="D1" s="1004"/>
      <c r="E1" s="1004"/>
      <c r="F1" s="1004"/>
      <c r="G1" s="1004"/>
      <c r="H1" s="1004"/>
      <c r="I1" s="1004"/>
      <c r="J1" s="1004"/>
      <c r="K1" s="1014" t="s">
        <v>481</v>
      </c>
      <c r="L1" s="1015"/>
      <c r="M1" s="1015"/>
      <c r="N1" s="1015"/>
      <c r="O1" s="1016"/>
      <c r="P1" s="1005" t="s">
        <v>482</v>
      </c>
      <c r="Q1" s="1007" t="s">
        <v>483</v>
      </c>
      <c r="R1" s="313" t="s">
        <v>503</v>
      </c>
      <c r="S1" s="306"/>
      <c r="T1" s="307"/>
    </row>
    <row r="2" spans="1:20" ht="33" x14ac:dyDescent="0.15">
      <c r="A2" s="296" t="s">
        <v>444</v>
      </c>
      <c r="B2" s="297" t="s">
        <v>445</v>
      </c>
      <c r="C2" s="296" t="s">
        <v>446</v>
      </c>
      <c r="D2" s="285" t="s">
        <v>451</v>
      </c>
      <c r="E2" s="298" t="s">
        <v>452</v>
      </c>
      <c r="F2" s="299" t="s">
        <v>453</v>
      </c>
      <c r="G2" s="296" t="s">
        <v>447</v>
      </c>
      <c r="H2" s="300" t="s">
        <v>448</v>
      </c>
      <c r="I2" s="284" t="s">
        <v>449</v>
      </c>
      <c r="J2" s="285" t="s">
        <v>450</v>
      </c>
      <c r="K2" s="301" t="s">
        <v>340</v>
      </c>
      <c r="L2" s="252" t="s">
        <v>472</v>
      </c>
      <c r="M2" s="1023" t="s">
        <v>471</v>
      </c>
      <c r="N2" s="1024"/>
      <c r="O2" s="252" t="s">
        <v>106</v>
      </c>
      <c r="P2" s="1006"/>
      <c r="Q2" s="1007"/>
      <c r="R2" s="1020" t="s">
        <v>492</v>
      </c>
      <c r="S2" s="1021"/>
      <c r="T2" s="1022"/>
    </row>
    <row r="3" spans="1:20" ht="18" customHeight="1" x14ac:dyDescent="0.15">
      <c r="A3" s="253" t="s">
        <v>74</v>
      </c>
      <c r="B3" s="254" t="s">
        <v>5</v>
      </c>
      <c r="C3" s="255" t="s">
        <v>5</v>
      </c>
      <c r="D3" s="264" t="s">
        <v>341</v>
      </c>
      <c r="E3" s="253" t="s">
        <v>277</v>
      </c>
      <c r="F3" s="255" t="s">
        <v>101</v>
      </c>
      <c r="G3" s="253" t="s">
        <v>160</v>
      </c>
      <c r="H3" s="253" t="s">
        <v>346</v>
      </c>
      <c r="I3" s="280">
        <v>1</v>
      </c>
      <c r="J3" s="264" t="s">
        <v>359</v>
      </c>
      <c r="K3" s="302">
        <v>200</v>
      </c>
      <c r="L3" s="256" t="s">
        <v>118</v>
      </c>
      <c r="M3" s="256" t="s">
        <v>119</v>
      </c>
      <c r="N3" s="256" t="s">
        <v>119</v>
      </c>
      <c r="O3" s="256" t="s">
        <v>391</v>
      </c>
      <c r="P3" s="305"/>
      <c r="Q3" s="261"/>
      <c r="R3" s="1017" t="s">
        <v>498</v>
      </c>
      <c r="S3" s="1018"/>
      <c r="T3" s="1019"/>
    </row>
    <row r="4" spans="1:20" ht="18" customHeight="1" x14ac:dyDescent="0.15">
      <c r="A4" s="257" t="s">
        <v>94</v>
      </c>
      <c r="B4" s="258"/>
      <c r="C4" s="259" t="s">
        <v>151</v>
      </c>
      <c r="D4" s="265" t="s">
        <v>342</v>
      </c>
      <c r="E4" s="259" t="s">
        <v>278</v>
      </c>
      <c r="F4" s="259" t="s">
        <v>102</v>
      </c>
      <c r="G4" s="263" t="s">
        <v>161</v>
      </c>
      <c r="H4" s="259" t="s">
        <v>347</v>
      </c>
      <c r="I4" s="281">
        <v>2</v>
      </c>
      <c r="J4" s="265" t="s">
        <v>360</v>
      </c>
      <c r="K4" s="302">
        <v>300</v>
      </c>
      <c r="L4" s="256" t="s">
        <v>118</v>
      </c>
      <c r="M4" s="256" t="s">
        <v>120</v>
      </c>
      <c r="N4" s="256" t="s">
        <v>120</v>
      </c>
      <c r="O4" s="256" t="s">
        <v>392</v>
      </c>
      <c r="P4" s="305"/>
      <c r="Q4" s="261"/>
      <c r="R4" s="1020" t="s">
        <v>517</v>
      </c>
      <c r="S4" s="1021"/>
      <c r="T4" s="1022"/>
    </row>
    <row r="5" spans="1:20" ht="18" customHeight="1" x14ac:dyDescent="0.15">
      <c r="C5" s="257" t="s">
        <v>152</v>
      </c>
      <c r="D5" s="265" t="s">
        <v>343</v>
      </c>
      <c r="E5" s="259" t="s">
        <v>279</v>
      </c>
      <c r="F5" s="269" t="s">
        <v>103</v>
      </c>
      <c r="G5" s="282"/>
      <c r="H5" s="259" t="s">
        <v>348</v>
      </c>
      <c r="I5" s="282"/>
      <c r="J5" s="265" t="s">
        <v>361</v>
      </c>
      <c r="K5" s="305"/>
      <c r="L5" s="305"/>
      <c r="M5" s="305"/>
      <c r="N5" s="305"/>
      <c r="O5" s="305"/>
      <c r="P5" s="305"/>
      <c r="Q5" s="261"/>
      <c r="R5" s="1020" t="s">
        <v>485</v>
      </c>
      <c r="S5" s="1021"/>
      <c r="T5" s="1022"/>
    </row>
    <row r="6" spans="1:20" ht="18" customHeight="1" x14ac:dyDescent="0.15">
      <c r="D6" s="265" t="s">
        <v>344</v>
      </c>
      <c r="E6" s="259" t="s">
        <v>280</v>
      </c>
      <c r="F6" s="279"/>
      <c r="G6" s="283"/>
      <c r="H6" s="259" t="s">
        <v>349</v>
      </c>
      <c r="J6" s="265" t="s">
        <v>362</v>
      </c>
      <c r="K6" s="302">
        <v>1</v>
      </c>
      <c r="L6" s="256" t="s">
        <v>121</v>
      </c>
      <c r="M6" s="256" t="s">
        <v>181</v>
      </c>
      <c r="N6" s="256" t="s">
        <v>107</v>
      </c>
      <c r="O6" s="256" t="s">
        <v>393</v>
      </c>
      <c r="P6" s="303" t="e">
        <f>COUNTIF(#REF!,【選択肢】!K6)</f>
        <v>#REF!</v>
      </c>
      <c r="Q6" s="261"/>
      <c r="R6" s="278" t="s">
        <v>473</v>
      </c>
      <c r="S6" s="261"/>
      <c r="T6" s="283"/>
    </row>
    <row r="7" spans="1:20" ht="18" customHeight="1" x14ac:dyDescent="0.15">
      <c r="A7" s="260"/>
      <c r="B7" s="260"/>
      <c r="C7" s="260"/>
      <c r="D7" s="266" t="s">
        <v>345</v>
      </c>
      <c r="E7" s="259" t="s">
        <v>281</v>
      </c>
      <c r="F7" s="278"/>
      <c r="G7" s="283"/>
      <c r="H7" s="259" t="s">
        <v>350</v>
      </c>
      <c r="I7" s="260"/>
      <c r="J7" s="265" t="s">
        <v>363</v>
      </c>
      <c r="K7" s="302">
        <v>2</v>
      </c>
      <c r="L7" s="256" t="s">
        <v>121</v>
      </c>
      <c r="M7" s="256" t="s">
        <v>181</v>
      </c>
      <c r="N7" s="256" t="s">
        <v>108</v>
      </c>
      <c r="O7" s="256" t="s">
        <v>394</v>
      </c>
      <c r="P7" s="304" t="e">
        <f>COUNTIF(#REF!,【選択肢】!K7)</f>
        <v>#REF!</v>
      </c>
      <c r="Q7" s="261"/>
      <c r="R7" s="1020" t="s">
        <v>486</v>
      </c>
      <c r="S7" s="1021"/>
      <c r="T7" s="1022"/>
    </row>
    <row r="8" spans="1:20" ht="18" customHeight="1" x14ac:dyDescent="0.15">
      <c r="A8" s="260"/>
      <c r="B8" s="260"/>
      <c r="C8" s="260"/>
      <c r="D8" s="260"/>
      <c r="E8" s="259" t="s">
        <v>282</v>
      </c>
      <c r="F8" s="278"/>
      <c r="G8" s="283"/>
      <c r="H8" s="259" t="s">
        <v>351</v>
      </c>
      <c r="I8" s="260"/>
      <c r="J8" s="265" t="s">
        <v>364</v>
      </c>
      <c r="K8" s="1025">
        <v>301</v>
      </c>
      <c r="L8" s="1026" t="s">
        <v>579</v>
      </c>
      <c r="M8" s="1026" t="s">
        <v>180</v>
      </c>
      <c r="N8" s="1026" t="s">
        <v>180</v>
      </c>
      <c r="O8" s="385" t="s">
        <v>580</v>
      </c>
      <c r="P8" s="304" t="e">
        <f>COUNTIF(#REF!,【選択肢】!K8)</f>
        <v>#REF!</v>
      </c>
      <c r="Q8" s="261"/>
      <c r="R8" s="1020"/>
      <c r="S8" s="1021"/>
      <c r="T8" s="1022"/>
    </row>
    <row r="9" spans="1:20" ht="18" customHeight="1" x14ac:dyDescent="0.15">
      <c r="A9" s="260"/>
      <c r="B9" s="260"/>
      <c r="C9" s="260"/>
      <c r="D9" s="260"/>
      <c r="E9" s="259"/>
      <c r="F9" s="412"/>
      <c r="G9" s="414"/>
      <c r="H9" s="259"/>
      <c r="I9" s="260"/>
      <c r="J9" s="265"/>
      <c r="K9" s="1025">
        <v>302</v>
      </c>
      <c r="L9" s="1026" t="s">
        <v>579</v>
      </c>
      <c r="M9" s="1026" t="s">
        <v>180</v>
      </c>
      <c r="N9" s="1026" t="s">
        <v>180</v>
      </c>
      <c r="O9" s="385" t="s">
        <v>581</v>
      </c>
      <c r="P9" s="304"/>
      <c r="Q9" s="413"/>
      <c r="R9" s="412"/>
      <c r="S9" s="413"/>
      <c r="T9" s="414"/>
    </row>
    <row r="10" spans="1:20" ht="18" customHeight="1" x14ac:dyDescent="0.15">
      <c r="A10" s="260"/>
      <c r="B10" s="260"/>
      <c r="C10" s="260"/>
      <c r="D10" s="260"/>
      <c r="E10" s="259" t="s">
        <v>283</v>
      </c>
      <c r="F10" s="278"/>
      <c r="G10" s="283"/>
      <c r="H10" s="259" t="s">
        <v>352</v>
      </c>
      <c r="I10" s="260"/>
      <c r="J10" s="265" t="s">
        <v>365</v>
      </c>
      <c r="K10" s="302">
        <v>4</v>
      </c>
      <c r="L10" s="256" t="s">
        <v>121</v>
      </c>
      <c r="M10" s="256" t="s">
        <v>110</v>
      </c>
      <c r="N10" s="256" t="s">
        <v>113</v>
      </c>
      <c r="O10" s="256" t="s">
        <v>395</v>
      </c>
      <c r="P10" s="304" t="e">
        <f>COUNTIF(#REF!,【選択肢】!K10)</f>
        <v>#REF!</v>
      </c>
      <c r="Q10" s="261"/>
      <c r="R10" s="1017" t="s">
        <v>497</v>
      </c>
      <c r="S10" s="1018"/>
      <c r="T10" s="1019"/>
    </row>
    <row r="11" spans="1:20" ht="18" customHeight="1" x14ac:dyDescent="0.15">
      <c r="A11" s="260"/>
      <c r="B11" s="260"/>
      <c r="C11" s="260"/>
      <c r="D11" s="260"/>
      <c r="E11" s="259" t="s">
        <v>284</v>
      </c>
      <c r="F11" s="278"/>
      <c r="G11" s="283"/>
      <c r="H11" s="259" t="s">
        <v>353</v>
      </c>
      <c r="I11" s="260"/>
      <c r="J11" s="266" t="s">
        <v>366</v>
      </c>
      <c r="K11" s="302">
        <v>5</v>
      </c>
      <c r="L11" s="256" t="s">
        <v>121</v>
      </c>
      <c r="M11" s="256" t="s">
        <v>110</v>
      </c>
      <c r="N11" s="256" t="s">
        <v>113</v>
      </c>
      <c r="O11" s="256" t="s">
        <v>396</v>
      </c>
      <c r="P11" s="304" t="e">
        <f>COUNTIF(#REF!,【選択肢】!K11)</f>
        <v>#REF!</v>
      </c>
      <c r="Q11" s="261"/>
      <c r="R11" s="1008" t="s">
        <v>490</v>
      </c>
      <c r="S11" s="1009"/>
      <c r="T11" s="1010"/>
    </row>
    <row r="12" spans="1:20" ht="18" customHeight="1" x14ac:dyDescent="0.15">
      <c r="A12" s="260"/>
      <c r="B12" s="260"/>
      <c r="C12" s="260"/>
      <c r="D12" s="260"/>
      <c r="E12" s="257" t="s">
        <v>285</v>
      </c>
      <c r="F12" s="278"/>
      <c r="G12" s="283"/>
      <c r="H12" s="259" t="s">
        <v>354</v>
      </c>
      <c r="I12" s="260"/>
      <c r="J12" s="260"/>
      <c r="K12" s="302">
        <v>6</v>
      </c>
      <c r="L12" s="256" t="s">
        <v>121</v>
      </c>
      <c r="M12" s="256" t="s">
        <v>110</v>
      </c>
      <c r="N12" s="256" t="s">
        <v>113</v>
      </c>
      <c r="O12" s="256" t="s">
        <v>397</v>
      </c>
      <c r="P12" s="304" t="e">
        <f>COUNTIF(#REF!,【選択肢】!K12)</f>
        <v>#REF!</v>
      </c>
      <c r="Q12" s="261"/>
      <c r="R12" s="314" t="s">
        <v>499</v>
      </c>
      <c r="S12" s="315"/>
      <c r="T12" s="316"/>
    </row>
    <row r="13" spans="1:20" ht="18" customHeight="1" x14ac:dyDescent="0.15">
      <c r="A13" s="260"/>
      <c r="B13" s="260"/>
      <c r="C13" s="260"/>
      <c r="D13" s="260"/>
      <c r="E13" s="260"/>
      <c r="F13" s="260"/>
      <c r="G13" s="260"/>
      <c r="H13" s="259" t="s">
        <v>355</v>
      </c>
      <c r="I13" s="260"/>
      <c r="J13" s="260"/>
      <c r="K13" s="302">
        <v>7</v>
      </c>
      <c r="L13" s="256" t="s">
        <v>121</v>
      </c>
      <c r="M13" s="256" t="s">
        <v>110</v>
      </c>
      <c r="N13" s="256" t="s">
        <v>114</v>
      </c>
      <c r="O13" s="256" t="s">
        <v>398</v>
      </c>
      <c r="P13" s="304" t="e">
        <f>COUNTIF(#REF!,【選択肢】!K13)</f>
        <v>#REF!</v>
      </c>
      <c r="Q13" s="261"/>
      <c r="R13" s="317" t="s">
        <v>477</v>
      </c>
      <c r="S13" s="294"/>
      <c r="T13" s="295"/>
    </row>
    <row r="14" spans="1:20" ht="18" customHeight="1" x14ac:dyDescent="0.15">
      <c r="H14" s="259" t="s">
        <v>356</v>
      </c>
      <c r="K14" s="302">
        <v>8</v>
      </c>
      <c r="L14" s="256" t="s">
        <v>121</v>
      </c>
      <c r="M14" s="256" t="s">
        <v>110</v>
      </c>
      <c r="N14" s="256" t="s">
        <v>114</v>
      </c>
      <c r="O14" s="256" t="s">
        <v>399</v>
      </c>
      <c r="P14" s="304" t="e">
        <f>COUNTIF(#REF!,【選択肢】!K14)</f>
        <v>#REF!</v>
      </c>
      <c r="R14" s="317" t="s">
        <v>487</v>
      </c>
      <c r="S14" s="294"/>
      <c r="T14" s="295"/>
    </row>
    <row r="15" spans="1:20" ht="18" customHeight="1" x14ac:dyDescent="0.15">
      <c r="H15" s="259" t="s">
        <v>357</v>
      </c>
      <c r="K15" s="302">
        <v>9</v>
      </c>
      <c r="L15" s="256" t="s">
        <v>121</v>
      </c>
      <c r="M15" s="256" t="s">
        <v>110</v>
      </c>
      <c r="N15" s="256" t="s">
        <v>114</v>
      </c>
      <c r="O15" s="256" t="s">
        <v>400</v>
      </c>
      <c r="P15" s="304" t="e">
        <f>COUNTIF(#REF!,【選択肢】!K15)</f>
        <v>#REF!</v>
      </c>
      <c r="R15" s="317" t="s">
        <v>474</v>
      </c>
      <c r="S15" s="294"/>
      <c r="T15" s="295"/>
    </row>
    <row r="16" spans="1:20" ht="18" customHeight="1" x14ac:dyDescent="0.15">
      <c r="H16" s="269" t="s">
        <v>358</v>
      </c>
      <c r="K16" s="302">
        <v>10</v>
      </c>
      <c r="L16" s="256" t="s">
        <v>121</v>
      </c>
      <c r="M16" s="256" t="s">
        <v>110</v>
      </c>
      <c r="N16" s="256" t="s">
        <v>115</v>
      </c>
      <c r="O16" s="256" t="s">
        <v>401</v>
      </c>
      <c r="P16" s="304" t="e">
        <f>COUNTIF(#REF!,【選択肢】!K16)</f>
        <v>#REF!</v>
      </c>
      <c r="R16" s="317" t="s">
        <v>475</v>
      </c>
      <c r="S16" s="294"/>
      <c r="T16" s="295"/>
    </row>
    <row r="17" spans="11:22" ht="18" customHeight="1" x14ac:dyDescent="0.15">
      <c r="K17" s="302">
        <v>11</v>
      </c>
      <c r="L17" s="256" t="s">
        <v>121</v>
      </c>
      <c r="M17" s="256" t="s">
        <v>110</v>
      </c>
      <c r="N17" s="256" t="s">
        <v>115</v>
      </c>
      <c r="O17" s="256" t="s">
        <v>402</v>
      </c>
      <c r="P17" s="304" t="e">
        <f>COUNTIF(#REF!,【選択肢】!K17)</f>
        <v>#REF!</v>
      </c>
      <c r="R17" s="291"/>
      <c r="S17" s="292"/>
      <c r="T17" s="293"/>
    </row>
    <row r="18" spans="11:22" ht="18" customHeight="1" x14ac:dyDescent="0.15">
      <c r="K18" s="302">
        <v>12</v>
      </c>
      <c r="L18" s="256" t="s">
        <v>121</v>
      </c>
      <c r="M18" s="256" t="s">
        <v>110</v>
      </c>
      <c r="N18" s="256" t="s">
        <v>115</v>
      </c>
      <c r="O18" s="256" t="s">
        <v>403</v>
      </c>
      <c r="P18" s="304" t="e">
        <f>COUNTIF(#REF!,【選択肢】!K18)</f>
        <v>#REF!</v>
      </c>
      <c r="R18" s="291" t="s">
        <v>493</v>
      </c>
      <c r="S18" s="261"/>
      <c r="T18" s="283"/>
    </row>
    <row r="19" spans="11:22" ht="18" customHeight="1" x14ac:dyDescent="0.15">
      <c r="K19" s="302">
        <v>13</v>
      </c>
      <c r="L19" s="256" t="s">
        <v>121</v>
      </c>
      <c r="M19" s="256" t="s">
        <v>110</v>
      </c>
      <c r="N19" s="256" t="s">
        <v>111</v>
      </c>
      <c r="O19" s="256" t="s">
        <v>404</v>
      </c>
      <c r="P19" s="304" t="e">
        <f>COUNTIF(#REF!,【選択肢】!K19)</f>
        <v>#REF!</v>
      </c>
      <c r="R19" s="314" t="s">
        <v>500</v>
      </c>
      <c r="S19" s="292"/>
      <c r="T19" s="293"/>
    </row>
    <row r="20" spans="11:22" ht="18" customHeight="1" x14ac:dyDescent="0.15">
      <c r="K20" s="302">
        <v>14</v>
      </c>
      <c r="L20" s="256" t="s">
        <v>121</v>
      </c>
      <c r="M20" s="256" t="s">
        <v>110</v>
      </c>
      <c r="N20" s="256" t="s">
        <v>111</v>
      </c>
      <c r="O20" s="256" t="s">
        <v>405</v>
      </c>
      <c r="P20" s="304" t="e">
        <f>COUNTIF(#REF!,【選択肢】!K20)</f>
        <v>#REF!</v>
      </c>
      <c r="R20" s="317" t="s">
        <v>488</v>
      </c>
      <c r="S20" s="292"/>
      <c r="T20" s="293"/>
      <c r="V20" s="262"/>
    </row>
    <row r="21" spans="11:22" ht="18" customHeight="1" x14ac:dyDescent="0.15">
      <c r="K21" s="302">
        <v>15</v>
      </c>
      <c r="L21" s="256" t="s">
        <v>121</v>
      </c>
      <c r="M21" s="256" t="s">
        <v>110</v>
      </c>
      <c r="N21" s="256" t="s">
        <v>111</v>
      </c>
      <c r="O21" s="256" t="s">
        <v>406</v>
      </c>
      <c r="P21" s="304" t="e">
        <f>COUNTIF(#REF!,【選択肢】!K21)</f>
        <v>#REF!</v>
      </c>
      <c r="R21" s="317" t="s">
        <v>489</v>
      </c>
      <c r="S21" s="292"/>
      <c r="T21" s="293"/>
      <c r="V21" s="262"/>
    </row>
    <row r="22" spans="11:22" ht="18" customHeight="1" x14ac:dyDescent="0.15">
      <c r="K22" s="302">
        <v>16</v>
      </c>
      <c r="L22" s="256" t="s">
        <v>121</v>
      </c>
      <c r="M22" s="256" t="s">
        <v>110</v>
      </c>
      <c r="N22" s="256" t="s">
        <v>112</v>
      </c>
      <c r="O22" s="256" t="s">
        <v>407</v>
      </c>
      <c r="P22" s="304" t="e">
        <f>COUNTIF(#REF!,【選択肢】!K22)</f>
        <v>#REF!</v>
      </c>
      <c r="R22" s="317" t="s">
        <v>494</v>
      </c>
      <c r="S22" s="292"/>
      <c r="T22" s="293"/>
    </row>
    <row r="23" spans="11:22" ht="18" customHeight="1" x14ac:dyDescent="0.15">
      <c r="K23" s="302">
        <v>17</v>
      </c>
      <c r="L23" s="256" t="s">
        <v>121</v>
      </c>
      <c r="M23" s="256" t="s">
        <v>122</v>
      </c>
      <c r="N23" s="256" t="s">
        <v>122</v>
      </c>
      <c r="O23" s="256" t="s">
        <v>408</v>
      </c>
      <c r="P23" s="304" t="e">
        <f>COUNTIF(#REF!,【選択肢】!K23)</f>
        <v>#REF!</v>
      </c>
      <c r="R23" s="317" t="s">
        <v>476</v>
      </c>
      <c r="S23" s="292"/>
      <c r="T23" s="293"/>
    </row>
    <row r="24" spans="11:22" ht="18" customHeight="1" x14ac:dyDescent="0.15">
      <c r="K24" s="302">
        <v>18</v>
      </c>
      <c r="L24" s="256" t="s">
        <v>121</v>
      </c>
      <c r="M24" s="256" t="s">
        <v>122</v>
      </c>
      <c r="N24" s="256" t="s">
        <v>122</v>
      </c>
      <c r="O24" s="256" t="s">
        <v>409</v>
      </c>
      <c r="P24" s="304" t="e">
        <f>COUNTIF(#REF!,【選択肢】!K24)</f>
        <v>#REF!</v>
      </c>
      <c r="R24" s="317" t="s">
        <v>495</v>
      </c>
      <c r="S24" s="292"/>
      <c r="T24" s="293"/>
    </row>
    <row r="25" spans="11:22" ht="18" customHeight="1" x14ac:dyDescent="0.15">
      <c r="K25" s="302">
        <v>19</v>
      </c>
      <c r="L25" s="256" t="s">
        <v>121</v>
      </c>
      <c r="M25" s="256" t="s">
        <v>122</v>
      </c>
      <c r="N25" s="256" t="s">
        <v>122</v>
      </c>
      <c r="O25" s="256" t="s">
        <v>410</v>
      </c>
      <c r="P25" s="304" t="e">
        <f>COUNTIF(#REF!,【選択肢】!K25)</f>
        <v>#REF!</v>
      </c>
      <c r="R25" s="317" t="s">
        <v>502</v>
      </c>
      <c r="S25" s="292"/>
      <c r="T25" s="293"/>
    </row>
    <row r="26" spans="11:22" ht="18" customHeight="1" x14ac:dyDescent="0.15">
      <c r="K26" s="302">
        <v>20</v>
      </c>
      <c r="L26" s="256" t="s">
        <v>121</v>
      </c>
      <c r="M26" s="256" t="s">
        <v>122</v>
      </c>
      <c r="N26" s="256" t="s">
        <v>122</v>
      </c>
      <c r="O26" s="256" t="s">
        <v>411</v>
      </c>
      <c r="P26" s="304" t="e">
        <f>COUNTIF(#REF!,【選択肢】!K26)</f>
        <v>#REF!</v>
      </c>
      <c r="R26" s="317"/>
      <c r="S26" s="292"/>
      <c r="T26" s="293"/>
    </row>
    <row r="27" spans="11:22" ht="18" customHeight="1" x14ac:dyDescent="0.15">
      <c r="K27" s="302">
        <v>21</v>
      </c>
      <c r="L27" s="256" t="s">
        <v>121</v>
      </c>
      <c r="M27" s="256" t="s">
        <v>122</v>
      </c>
      <c r="N27" s="256" t="s">
        <v>122</v>
      </c>
      <c r="O27" s="256" t="s">
        <v>412</v>
      </c>
      <c r="P27" s="304" t="e">
        <f>COUNTIF(#REF!,【選択肢】!K27)</f>
        <v>#REF!</v>
      </c>
      <c r="R27" s="314" t="s">
        <v>496</v>
      </c>
      <c r="S27" s="292"/>
      <c r="T27" s="293"/>
    </row>
    <row r="28" spans="11:22" ht="18" customHeight="1" x14ac:dyDescent="0.15">
      <c r="K28" s="302">
        <v>22</v>
      </c>
      <c r="L28" s="256" t="s">
        <v>121</v>
      </c>
      <c r="M28" s="256" t="s">
        <v>122</v>
      </c>
      <c r="N28" s="256" t="s">
        <v>122</v>
      </c>
      <c r="O28" s="256" t="s">
        <v>413</v>
      </c>
      <c r="P28" s="304" t="e">
        <f>COUNTIF(#REF!,【選択肢】!K28)</f>
        <v>#REF!</v>
      </c>
      <c r="R28" s="317" t="s">
        <v>514</v>
      </c>
      <c r="S28" s="292"/>
      <c r="T28" s="293"/>
    </row>
    <row r="29" spans="11:22" ht="18" customHeight="1" x14ac:dyDescent="0.15">
      <c r="K29" s="302">
        <v>23</v>
      </c>
      <c r="L29" s="256" t="s">
        <v>121</v>
      </c>
      <c r="M29" s="256" t="s">
        <v>122</v>
      </c>
      <c r="N29" s="256" t="s">
        <v>122</v>
      </c>
      <c r="O29" s="256" t="s">
        <v>414</v>
      </c>
      <c r="P29" s="304" t="e">
        <f>COUNTIF(#REF!,【選択肢】!K29)</f>
        <v>#REF!</v>
      </c>
      <c r="R29" s="317" t="s">
        <v>478</v>
      </c>
      <c r="S29" s="292"/>
      <c r="T29" s="293"/>
    </row>
    <row r="30" spans="11:22" ht="18" customHeight="1" x14ac:dyDescent="0.15">
      <c r="K30" s="302">
        <v>24</v>
      </c>
      <c r="L30" s="256" t="s">
        <v>337</v>
      </c>
      <c r="M30" s="256" t="s">
        <v>182</v>
      </c>
      <c r="N30" s="256" t="s">
        <v>123</v>
      </c>
      <c r="O30" s="256" t="s">
        <v>415</v>
      </c>
      <c r="P30" s="304" t="e">
        <f>COUNTIF(#REF!,【選択肢】!K30)</f>
        <v>#REF!</v>
      </c>
      <c r="R30" s="278"/>
      <c r="S30" s="261"/>
      <c r="T30" s="283"/>
    </row>
    <row r="31" spans="11:22" ht="18" customHeight="1" x14ac:dyDescent="0.15">
      <c r="K31" s="302">
        <v>25</v>
      </c>
      <c r="L31" s="256" t="s">
        <v>337</v>
      </c>
      <c r="M31" s="256" t="s">
        <v>182</v>
      </c>
      <c r="N31" s="256" t="s">
        <v>123</v>
      </c>
      <c r="O31" s="256" t="s">
        <v>416</v>
      </c>
      <c r="P31" s="304" t="e">
        <f>COUNTIF(#REF!,【選択肢】!K31)</f>
        <v>#REF!</v>
      </c>
      <c r="R31" s="291" t="s">
        <v>491</v>
      </c>
      <c r="S31" s="292"/>
      <c r="T31" s="293"/>
    </row>
    <row r="32" spans="11:22" ht="18" customHeight="1" x14ac:dyDescent="0.15">
      <c r="K32" s="302">
        <v>26</v>
      </c>
      <c r="L32" s="256" t="s">
        <v>337</v>
      </c>
      <c r="M32" s="256" t="s">
        <v>182</v>
      </c>
      <c r="N32" s="256" t="s">
        <v>123</v>
      </c>
      <c r="O32" s="256" t="s">
        <v>417</v>
      </c>
      <c r="P32" s="304" t="e">
        <f>COUNTIF(#REF!,【選択肢】!K32)</f>
        <v>#REF!</v>
      </c>
      <c r="R32" s="1011" t="s">
        <v>501</v>
      </c>
      <c r="S32" s="1012"/>
      <c r="T32" s="1013"/>
    </row>
    <row r="33" spans="11:20" ht="18" customHeight="1" x14ac:dyDescent="0.15">
      <c r="K33" s="302">
        <v>27</v>
      </c>
      <c r="L33" s="256" t="s">
        <v>337</v>
      </c>
      <c r="M33" s="256" t="s">
        <v>182</v>
      </c>
      <c r="N33" s="256" t="s">
        <v>123</v>
      </c>
      <c r="O33" s="256" t="s">
        <v>418</v>
      </c>
      <c r="P33" s="304" t="e">
        <f>COUNTIF(#REF!,【選択肢】!K33)</f>
        <v>#REF!</v>
      </c>
      <c r="R33" s="317" t="s">
        <v>479</v>
      </c>
      <c r="S33" s="292"/>
      <c r="T33" s="293"/>
    </row>
    <row r="34" spans="11:20" ht="18" customHeight="1" x14ac:dyDescent="0.15">
      <c r="K34" s="302">
        <v>28</v>
      </c>
      <c r="L34" s="256" t="s">
        <v>337</v>
      </c>
      <c r="M34" s="256" t="s">
        <v>182</v>
      </c>
      <c r="N34" s="256" t="s">
        <v>108</v>
      </c>
      <c r="O34" s="256" t="s">
        <v>419</v>
      </c>
      <c r="P34" s="304" t="e">
        <f>COUNTIF(#REF!,【選択肢】!K34)</f>
        <v>#REF!</v>
      </c>
      <c r="R34" s="317" t="s">
        <v>480</v>
      </c>
      <c r="S34" s="292"/>
      <c r="T34" s="293"/>
    </row>
    <row r="35" spans="11:20" ht="18" customHeight="1" x14ac:dyDescent="0.15">
      <c r="K35" s="302">
        <v>29</v>
      </c>
      <c r="L35" s="256" t="s">
        <v>337</v>
      </c>
      <c r="M35" s="256" t="s">
        <v>184</v>
      </c>
      <c r="N35" s="256" t="s">
        <v>109</v>
      </c>
      <c r="O35" s="256" t="s">
        <v>420</v>
      </c>
      <c r="P35" s="304" t="e">
        <f>COUNTIF(#REF!,【選択肢】!K35)</f>
        <v>#REF!</v>
      </c>
      <c r="R35" s="318" t="s">
        <v>475</v>
      </c>
      <c r="S35" s="319"/>
      <c r="T35" s="320"/>
    </row>
    <row r="36" spans="11:20" ht="18" customHeight="1" x14ac:dyDescent="0.15">
      <c r="K36" s="302">
        <v>30</v>
      </c>
      <c r="L36" s="256" t="s">
        <v>337</v>
      </c>
      <c r="M36" s="256" t="s">
        <v>110</v>
      </c>
      <c r="N36" s="256" t="s">
        <v>113</v>
      </c>
      <c r="O36" s="256" t="s">
        <v>421</v>
      </c>
      <c r="P36" s="304" t="e">
        <f>COUNTIF(#REF!,【選択肢】!K36)</f>
        <v>#REF!</v>
      </c>
    </row>
    <row r="37" spans="11:20" ht="18" customHeight="1" x14ac:dyDescent="0.15">
      <c r="K37" s="302">
        <v>31</v>
      </c>
      <c r="L37" s="256" t="s">
        <v>337</v>
      </c>
      <c r="M37" s="256" t="s">
        <v>110</v>
      </c>
      <c r="N37" s="256" t="s">
        <v>114</v>
      </c>
      <c r="O37" s="256" t="s">
        <v>422</v>
      </c>
      <c r="P37" s="304" t="e">
        <f>COUNTIF(#REF!,【選択肢】!K37)</f>
        <v>#REF!</v>
      </c>
    </row>
    <row r="38" spans="11:20" ht="18" customHeight="1" x14ac:dyDescent="0.15">
      <c r="K38" s="302">
        <v>32</v>
      </c>
      <c r="L38" s="256" t="s">
        <v>337</v>
      </c>
      <c r="M38" s="256" t="s">
        <v>110</v>
      </c>
      <c r="N38" s="256" t="s">
        <v>115</v>
      </c>
      <c r="O38" s="256" t="s">
        <v>423</v>
      </c>
      <c r="P38" s="304" t="e">
        <f>COUNTIF(#REF!,【選択肢】!K38)</f>
        <v>#REF!</v>
      </c>
    </row>
    <row r="39" spans="11:20" ht="18" customHeight="1" x14ac:dyDescent="0.15">
      <c r="K39" s="302">
        <v>33</v>
      </c>
      <c r="L39" s="256" t="s">
        <v>337</v>
      </c>
      <c r="M39" s="256" t="s">
        <v>110</v>
      </c>
      <c r="N39" s="256" t="s">
        <v>111</v>
      </c>
      <c r="O39" s="256" t="s">
        <v>424</v>
      </c>
      <c r="P39" s="304" t="e">
        <f>COUNTIF(#REF!,【選択肢】!K39)</f>
        <v>#REF!</v>
      </c>
    </row>
    <row r="40" spans="11:20" ht="18" customHeight="1" x14ac:dyDescent="0.15">
      <c r="K40" s="302">
        <v>34</v>
      </c>
      <c r="L40" s="256" t="s">
        <v>337</v>
      </c>
      <c r="M40" s="256" t="s">
        <v>108</v>
      </c>
      <c r="N40" s="256" t="s">
        <v>124</v>
      </c>
      <c r="O40" s="256" t="s">
        <v>425</v>
      </c>
      <c r="P40" s="304" t="e">
        <f>COUNTIF(#REF!,【選択肢】!K40)</f>
        <v>#REF!</v>
      </c>
    </row>
    <row r="41" spans="11:20" ht="18" customHeight="1" x14ac:dyDescent="0.15">
      <c r="K41" s="302">
        <v>35</v>
      </c>
      <c r="L41" s="256" t="s">
        <v>337</v>
      </c>
      <c r="M41" s="256" t="s">
        <v>108</v>
      </c>
      <c r="N41" s="256" t="s">
        <v>116</v>
      </c>
      <c r="O41" s="256" t="s">
        <v>426</v>
      </c>
      <c r="P41" s="304" t="e">
        <f>COUNTIF(#REF!,【選択肢】!K41)</f>
        <v>#REF!</v>
      </c>
    </row>
    <row r="42" spans="11:20" ht="18" customHeight="1" x14ac:dyDescent="0.15">
      <c r="K42" s="302">
        <v>36</v>
      </c>
      <c r="L42" s="256" t="s">
        <v>337</v>
      </c>
      <c r="M42" s="256" t="s">
        <v>108</v>
      </c>
      <c r="N42" s="256" t="s">
        <v>125</v>
      </c>
      <c r="O42" s="256" t="s">
        <v>427</v>
      </c>
      <c r="P42" s="304" t="e">
        <f>COUNTIF(#REF!,【選択肢】!K42)</f>
        <v>#REF!</v>
      </c>
    </row>
    <row r="43" spans="11:20" ht="18" customHeight="1" x14ac:dyDescent="0.15">
      <c r="K43" s="302">
        <v>37</v>
      </c>
      <c r="L43" s="256" t="s">
        <v>337</v>
      </c>
      <c r="M43" s="256" t="s">
        <v>108</v>
      </c>
      <c r="N43" s="256" t="s">
        <v>137</v>
      </c>
      <c r="O43" s="256" t="s">
        <v>428</v>
      </c>
      <c r="P43" s="304" t="e">
        <f>COUNTIF(#REF!,【選択肢】!K43)</f>
        <v>#REF!</v>
      </c>
      <c r="Q43" s="332" t="s">
        <v>484</v>
      </c>
    </row>
    <row r="44" spans="11:20" ht="18" customHeight="1" x14ac:dyDescent="0.15">
      <c r="K44" s="302">
        <v>38</v>
      </c>
      <c r="L44" s="256" t="s">
        <v>337</v>
      </c>
      <c r="M44" s="256" t="s">
        <v>108</v>
      </c>
      <c r="N44" s="256" t="s">
        <v>126</v>
      </c>
      <c r="O44" s="286" t="s">
        <v>429</v>
      </c>
      <c r="P44" s="304" t="e">
        <f>COUNTIF(#REF!,【選択肢】!K44)</f>
        <v>#REF!</v>
      </c>
      <c r="Q44" s="289" t="s">
        <v>468</v>
      </c>
      <c r="S44" s="267"/>
    </row>
    <row r="45" spans="11:20" ht="18" customHeight="1" x14ac:dyDescent="0.15">
      <c r="K45" s="302">
        <v>39</v>
      </c>
      <c r="L45" s="256" t="s">
        <v>337</v>
      </c>
      <c r="M45" s="256" t="s">
        <v>110</v>
      </c>
      <c r="N45" s="256" t="s">
        <v>124</v>
      </c>
      <c r="O45" s="288" t="s">
        <v>454</v>
      </c>
      <c r="P45" s="304" t="e">
        <f>COUNTIF(#REF!,【選択肢】!K45)</f>
        <v>#REF!</v>
      </c>
      <c r="Q45" s="290" t="s">
        <v>454</v>
      </c>
      <c r="R45" s="268"/>
      <c r="S45" s="261"/>
    </row>
    <row r="46" spans="11:20" ht="18" customHeight="1" x14ac:dyDescent="0.15">
      <c r="K46" s="302">
        <v>40</v>
      </c>
      <c r="L46" s="256" t="s">
        <v>337</v>
      </c>
      <c r="M46" s="256" t="s">
        <v>110</v>
      </c>
      <c r="N46" s="256" t="s">
        <v>124</v>
      </c>
      <c r="O46" s="288" t="s">
        <v>455</v>
      </c>
      <c r="P46" s="304" t="e">
        <f>COUNTIF(#REF!,【選択肢】!K46)</f>
        <v>#REF!</v>
      </c>
      <c r="Q46" s="290" t="s">
        <v>455</v>
      </c>
      <c r="R46" s="268"/>
      <c r="S46" s="261"/>
    </row>
    <row r="47" spans="11:20" ht="18" customHeight="1" x14ac:dyDescent="0.15">
      <c r="K47" s="302">
        <v>41</v>
      </c>
      <c r="L47" s="256" t="s">
        <v>337</v>
      </c>
      <c r="M47" s="256" t="s">
        <v>110</v>
      </c>
      <c r="N47" s="256" t="s">
        <v>124</v>
      </c>
      <c r="O47" s="288" t="s">
        <v>456</v>
      </c>
      <c r="P47" s="304" t="e">
        <f>COUNTIF(#REF!,【選択肢】!K47)</f>
        <v>#REF!</v>
      </c>
      <c r="Q47" s="290" t="s">
        <v>456</v>
      </c>
      <c r="R47" s="268"/>
      <c r="S47" s="261"/>
    </row>
    <row r="48" spans="11:20" ht="18" customHeight="1" x14ac:dyDescent="0.15">
      <c r="K48" s="302">
        <v>42</v>
      </c>
      <c r="L48" s="256" t="s">
        <v>337</v>
      </c>
      <c r="M48" s="256" t="s">
        <v>110</v>
      </c>
      <c r="N48" s="256" t="s">
        <v>116</v>
      </c>
      <c r="O48" s="288" t="s">
        <v>457</v>
      </c>
      <c r="P48" s="304" t="e">
        <f>COUNTIF(#REF!,【選択肢】!K48)</f>
        <v>#REF!</v>
      </c>
      <c r="Q48" s="290" t="s">
        <v>457</v>
      </c>
      <c r="R48" s="268"/>
      <c r="S48" s="261"/>
    </row>
    <row r="49" spans="11:20" ht="18" customHeight="1" x14ac:dyDescent="0.15">
      <c r="K49" s="302">
        <v>43</v>
      </c>
      <c r="L49" s="256" t="s">
        <v>337</v>
      </c>
      <c r="M49" s="256" t="s">
        <v>110</v>
      </c>
      <c r="N49" s="256" t="s">
        <v>116</v>
      </c>
      <c r="O49" s="288" t="s">
        <v>458</v>
      </c>
      <c r="P49" s="304" t="e">
        <f>COUNTIF(#REF!,【選択肢】!K49)</f>
        <v>#REF!</v>
      </c>
      <c r="Q49" s="290" t="s">
        <v>458</v>
      </c>
      <c r="R49" s="268"/>
      <c r="S49" s="261"/>
    </row>
    <row r="50" spans="11:20" ht="18" customHeight="1" x14ac:dyDescent="0.15">
      <c r="K50" s="302">
        <v>44</v>
      </c>
      <c r="L50" s="256" t="s">
        <v>337</v>
      </c>
      <c r="M50" s="256" t="s">
        <v>110</v>
      </c>
      <c r="N50" s="256" t="s">
        <v>116</v>
      </c>
      <c r="O50" s="288" t="s">
        <v>459</v>
      </c>
      <c r="P50" s="304" t="e">
        <f>COUNTIF(#REF!,【選択肢】!K50)</f>
        <v>#REF!</v>
      </c>
      <c r="Q50" s="290" t="s">
        <v>459</v>
      </c>
      <c r="R50" s="268"/>
      <c r="S50" s="261"/>
    </row>
    <row r="51" spans="11:20" ht="18" customHeight="1" x14ac:dyDescent="0.15">
      <c r="K51" s="302">
        <v>45</v>
      </c>
      <c r="L51" s="256" t="s">
        <v>337</v>
      </c>
      <c r="M51" s="256" t="s">
        <v>110</v>
      </c>
      <c r="N51" s="256" t="s">
        <v>125</v>
      </c>
      <c r="O51" s="288" t="s">
        <v>460</v>
      </c>
      <c r="P51" s="304" t="e">
        <f>COUNTIF(#REF!,【選択肢】!K51)</f>
        <v>#REF!</v>
      </c>
      <c r="Q51" s="290" t="s">
        <v>460</v>
      </c>
      <c r="R51" s="268"/>
      <c r="S51" s="261"/>
    </row>
    <row r="52" spans="11:20" ht="18" customHeight="1" x14ac:dyDescent="0.15">
      <c r="K52" s="302">
        <v>46</v>
      </c>
      <c r="L52" s="256" t="s">
        <v>337</v>
      </c>
      <c r="M52" s="256" t="s">
        <v>110</v>
      </c>
      <c r="N52" s="256" t="s">
        <v>125</v>
      </c>
      <c r="O52" s="288" t="s">
        <v>461</v>
      </c>
      <c r="P52" s="304" t="e">
        <f>COUNTIF(#REF!,【選択肢】!K52)</f>
        <v>#REF!</v>
      </c>
      <c r="Q52" s="290" t="s">
        <v>461</v>
      </c>
      <c r="R52" s="268"/>
      <c r="S52" s="261"/>
    </row>
    <row r="53" spans="11:20" ht="18" customHeight="1" x14ac:dyDescent="0.15">
      <c r="K53" s="302">
        <v>47</v>
      </c>
      <c r="L53" s="256" t="s">
        <v>337</v>
      </c>
      <c r="M53" s="256" t="s">
        <v>110</v>
      </c>
      <c r="N53" s="256" t="s">
        <v>125</v>
      </c>
      <c r="O53" s="288" t="s">
        <v>462</v>
      </c>
      <c r="P53" s="304" t="e">
        <f>COUNTIF(#REF!,【選択肢】!K53)</f>
        <v>#REF!</v>
      </c>
      <c r="Q53" s="290" t="s">
        <v>462</v>
      </c>
      <c r="R53" s="268"/>
      <c r="S53" s="261"/>
    </row>
    <row r="54" spans="11:20" ht="18" customHeight="1" x14ac:dyDescent="0.15">
      <c r="K54" s="302">
        <v>48</v>
      </c>
      <c r="L54" s="256" t="s">
        <v>337</v>
      </c>
      <c r="M54" s="256" t="s">
        <v>110</v>
      </c>
      <c r="N54" s="256" t="s">
        <v>137</v>
      </c>
      <c r="O54" s="288" t="s">
        <v>463</v>
      </c>
      <c r="P54" s="304" t="e">
        <f>COUNTIF(#REF!,【選択肢】!K54)</f>
        <v>#REF!</v>
      </c>
      <c r="Q54" s="290" t="s">
        <v>463</v>
      </c>
      <c r="R54" s="268"/>
      <c r="S54" s="261"/>
    </row>
    <row r="55" spans="11:20" ht="18" customHeight="1" x14ac:dyDescent="0.15">
      <c r="K55" s="302">
        <v>49</v>
      </c>
      <c r="L55" s="256" t="s">
        <v>337</v>
      </c>
      <c r="M55" s="256" t="s">
        <v>110</v>
      </c>
      <c r="N55" s="256" t="s">
        <v>137</v>
      </c>
      <c r="O55" s="288" t="s">
        <v>464</v>
      </c>
      <c r="P55" s="304" t="e">
        <f>COUNTIF(#REF!,【選択肢】!K55)</f>
        <v>#REF!</v>
      </c>
      <c r="Q55" s="290" t="s">
        <v>464</v>
      </c>
      <c r="R55" s="268"/>
      <c r="S55" s="261"/>
    </row>
    <row r="56" spans="11:20" ht="18" customHeight="1" x14ac:dyDescent="0.15">
      <c r="K56" s="302">
        <v>50</v>
      </c>
      <c r="L56" s="256" t="s">
        <v>337</v>
      </c>
      <c r="M56" s="256" t="s">
        <v>110</v>
      </c>
      <c r="N56" s="256" t="s">
        <v>126</v>
      </c>
      <c r="O56" s="288" t="s">
        <v>465</v>
      </c>
      <c r="P56" s="304" t="e">
        <f>COUNTIF(#REF!,【選択肢】!K56)</f>
        <v>#REF!</v>
      </c>
      <c r="Q56" s="290" t="s">
        <v>465</v>
      </c>
      <c r="R56" s="333" t="s">
        <v>484</v>
      </c>
      <c r="S56" s="261"/>
    </row>
    <row r="57" spans="11:20" ht="18" customHeight="1" x14ac:dyDescent="0.15">
      <c r="K57" s="302">
        <v>51</v>
      </c>
      <c r="L57" s="256" t="s">
        <v>337</v>
      </c>
      <c r="M57" s="256" t="s">
        <v>117</v>
      </c>
      <c r="N57" s="256" t="s">
        <v>117</v>
      </c>
      <c r="O57" s="287" t="s">
        <v>466</v>
      </c>
      <c r="P57" s="304" t="e">
        <f>COUNTIF(#REF!,【選択肢】!K57)</f>
        <v>#REF!</v>
      </c>
      <c r="Q57" s="311" t="s">
        <v>467</v>
      </c>
      <c r="R57" s="252" t="s">
        <v>469</v>
      </c>
      <c r="S57" s="270"/>
      <c r="T57" s="267"/>
    </row>
    <row r="58" spans="11:20" ht="18" customHeight="1" x14ac:dyDescent="0.15">
      <c r="K58" s="302">
        <v>52</v>
      </c>
      <c r="L58" s="256" t="s">
        <v>337</v>
      </c>
      <c r="M58" s="256" t="s">
        <v>127</v>
      </c>
      <c r="N58" s="256" t="s">
        <v>127</v>
      </c>
      <c r="O58" s="256" t="s">
        <v>430</v>
      </c>
      <c r="P58" s="304" t="e">
        <f>COUNTIF(#REF!,【選択肢】!K58)</f>
        <v>#REF!</v>
      </c>
      <c r="R58" s="334" t="s">
        <v>256</v>
      </c>
      <c r="S58" s="271"/>
      <c r="T58" s="272"/>
    </row>
    <row r="59" spans="11:20" ht="18" customHeight="1" x14ac:dyDescent="0.15">
      <c r="K59" s="302">
        <v>53</v>
      </c>
      <c r="L59" s="256" t="s">
        <v>337</v>
      </c>
      <c r="M59" s="256" t="s">
        <v>127</v>
      </c>
      <c r="N59" s="256" t="s">
        <v>127</v>
      </c>
      <c r="O59" s="256" t="s">
        <v>431</v>
      </c>
      <c r="P59" s="304" t="e">
        <f>COUNTIF(#REF!,【選択肢】!K59)</f>
        <v>#REF!</v>
      </c>
      <c r="R59" s="273" t="s">
        <v>257</v>
      </c>
      <c r="S59" s="271"/>
      <c r="T59" s="272"/>
    </row>
    <row r="60" spans="11:20" ht="18" customHeight="1" x14ac:dyDescent="0.15">
      <c r="K60" s="302">
        <v>54</v>
      </c>
      <c r="L60" s="256" t="s">
        <v>337</v>
      </c>
      <c r="M60" s="256" t="s">
        <v>127</v>
      </c>
      <c r="N60" s="256" t="s">
        <v>127</v>
      </c>
      <c r="O60" s="256" t="s">
        <v>432</v>
      </c>
      <c r="P60" s="304" t="e">
        <f>COUNTIF(#REF!,【選択肢】!K60)</f>
        <v>#REF!</v>
      </c>
      <c r="R60" s="273" t="s">
        <v>258</v>
      </c>
      <c r="S60" s="271"/>
      <c r="T60" s="272"/>
    </row>
    <row r="61" spans="11:20" ht="18" customHeight="1" x14ac:dyDescent="0.15">
      <c r="K61" s="302">
        <v>55</v>
      </c>
      <c r="L61" s="256" t="s">
        <v>337</v>
      </c>
      <c r="M61" s="256" t="s">
        <v>127</v>
      </c>
      <c r="N61" s="256" t="s">
        <v>127</v>
      </c>
      <c r="O61" s="256" t="s">
        <v>433</v>
      </c>
      <c r="P61" s="304" t="e">
        <f>COUNTIF(#REF!,【選択肢】!K61)</f>
        <v>#REF!</v>
      </c>
      <c r="R61" s="273" t="s">
        <v>259</v>
      </c>
      <c r="S61" s="271"/>
      <c r="T61" s="272"/>
    </row>
    <row r="62" spans="11:20" ht="18" customHeight="1" x14ac:dyDescent="0.15">
      <c r="K62" s="302">
        <v>56</v>
      </c>
      <c r="L62" s="256" t="s">
        <v>337</v>
      </c>
      <c r="M62" s="256" t="s">
        <v>127</v>
      </c>
      <c r="N62" s="256" t="s">
        <v>127</v>
      </c>
      <c r="O62" s="256" t="s">
        <v>434</v>
      </c>
      <c r="P62" s="304" t="e">
        <f>COUNTIF(#REF!,【選択肢】!K62)</f>
        <v>#REF!</v>
      </c>
      <c r="R62" s="273" t="s">
        <v>260</v>
      </c>
      <c r="S62" s="271"/>
      <c r="T62" s="272"/>
    </row>
    <row r="63" spans="11:20" ht="18" customHeight="1" x14ac:dyDescent="0.15">
      <c r="K63" s="302">
        <v>57</v>
      </c>
      <c r="L63" s="256" t="s">
        <v>337</v>
      </c>
      <c r="M63" s="256" t="s">
        <v>127</v>
      </c>
      <c r="N63" s="256" t="s">
        <v>127</v>
      </c>
      <c r="O63" s="385" t="s">
        <v>555</v>
      </c>
      <c r="P63" s="304" t="e">
        <f>COUNTIF(#REF!,【選択肢】!K63)</f>
        <v>#REF!</v>
      </c>
      <c r="R63" s="386" t="s">
        <v>556</v>
      </c>
      <c r="S63" s="271"/>
      <c r="T63" s="272"/>
    </row>
    <row r="64" spans="11:20" ht="18" customHeight="1" x14ac:dyDescent="0.15">
      <c r="K64" s="302">
        <v>58</v>
      </c>
      <c r="L64" s="256" t="s">
        <v>337</v>
      </c>
      <c r="M64" s="256" t="s">
        <v>127</v>
      </c>
      <c r="N64" s="256" t="s">
        <v>127</v>
      </c>
      <c r="O64" s="256" t="s">
        <v>435</v>
      </c>
      <c r="P64" s="304" t="e">
        <f>COUNTIF(#REF!,【選択肢】!K64)</f>
        <v>#REF!</v>
      </c>
      <c r="R64" s="273" t="s">
        <v>261</v>
      </c>
      <c r="S64" s="271"/>
      <c r="T64" s="272"/>
    </row>
    <row r="65" spans="11:20" ht="18" customHeight="1" x14ac:dyDescent="0.15">
      <c r="K65" s="302">
        <v>59</v>
      </c>
      <c r="L65" s="256" t="s">
        <v>337</v>
      </c>
      <c r="M65" s="256" t="s">
        <v>127</v>
      </c>
      <c r="N65" s="256" t="s">
        <v>127</v>
      </c>
      <c r="O65" s="256" t="s">
        <v>436</v>
      </c>
      <c r="P65" s="304" t="e">
        <f>COUNTIF(#REF!,【選択肢】!K65)</f>
        <v>#REF!</v>
      </c>
      <c r="R65" s="274" t="s">
        <v>262</v>
      </c>
      <c r="S65" s="333" t="s">
        <v>484</v>
      </c>
      <c r="T65" s="272"/>
    </row>
    <row r="66" spans="11:20" ht="18" customHeight="1" x14ac:dyDescent="0.15">
      <c r="K66" s="302">
        <v>60</v>
      </c>
      <c r="L66" s="256" t="s">
        <v>337</v>
      </c>
      <c r="M66" s="256" t="s">
        <v>127</v>
      </c>
      <c r="N66" s="256" t="s">
        <v>127</v>
      </c>
      <c r="O66" s="256" t="s">
        <v>437</v>
      </c>
      <c r="P66" s="304" t="e">
        <f>COUNTIF(#REF!,【選択肢】!K66)</f>
        <v>#REF!</v>
      </c>
      <c r="R66" s="312"/>
      <c r="S66" s="252" t="s">
        <v>470</v>
      </c>
      <c r="T66" s="270"/>
    </row>
    <row r="67" spans="11:20" ht="18" customHeight="1" x14ac:dyDescent="0.15">
      <c r="K67" s="302">
        <v>61</v>
      </c>
      <c r="L67" s="256" t="s">
        <v>128</v>
      </c>
      <c r="M67" s="256" t="s">
        <v>110</v>
      </c>
      <c r="N67" s="256" t="s">
        <v>114</v>
      </c>
      <c r="O67" s="256" t="s">
        <v>438</v>
      </c>
      <c r="P67" s="304" t="e">
        <f>COUNTIF(#REF!,【選択肢】!K67)</f>
        <v>#REF!</v>
      </c>
      <c r="S67" s="334" t="s">
        <v>265</v>
      </c>
      <c r="T67" s="271"/>
    </row>
    <row r="68" spans="11:20" ht="18" customHeight="1" x14ac:dyDescent="0.15">
      <c r="K68" s="302">
        <v>62</v>
      </c>
      <c r="L68" s="256" t="s">
        <v>128</v>
      </c>
      <c r="M68" s="256" t="s">
        <v>110</v>
      </c>
      <c r="N68" s="256" t="s">
        <v>114</v>
      </c>
      <c r="O68" s="256" t="s">
        <v>439</v>
      </c>
      <c r="P68" s="304" t="e">
        <f>COUNTIF(#REF!,【選択肢】!K68)</f>
        <v>#REF!</v>
      </c>
      <c r="S68" s="273" t="s">
        <v>266</v>
      </c>
      <c r="T68" s="271"/>
    </row>
    <row r="69" spans="11:20" ht="18" customHeight="1" x14ac:dyDescent="0.15">
      <c r="K69" s="302">
        <v>63</v>
      </c>
      <c r="L69" s="256" t="s">
        <v>128</v>
      </c>
      <c r="M69" s="256" t="s">
        <v>110</v>
      </c>
      <c r="N69" s="256" t="s">
        <v>115</v>
      </c>
      <c r="O69" s="256" t="s">
        <v>440</v>
      </c>
      <c r="P69" s="304" t="e">
        <f>COUNTIF(#REF!,【選択肢】!K69)</f>
        <v>#REF!</v>
      </c>
      <c r="S69" s="273" t="s">
        <v>267</v>
      </c>
      <c r="T69" s="271"/>
    </row>
    <row r="70" spans="11:20" ht="18" customHeight="1" x14ac:dyDescent="0.15">
      <c r="K70" s="302">
        <v>64</v>
      </c>
      <c r="L70" s="256" t="s">
        <v>128</v>
      </c>
      <c r="M70" s="256" t="s">
        <v>110</v>
      </c>
      <c r="N70" s="256" t="s">
        <v>115</v>
      </c>
      <c r="O70" s="256" t="s">
        <v>441</v>
      </c>
      <c r="P70" s="304" t="e">
        <f>COUNTIF(#REF!,【選択肢】!K70)</f>
        <v>#REF!</v>
      </c>
      <c r="S70" s="273" t="s">
        <v>268</v>
      </c>
      <c r="T70" s="271"/>
    </row>
    <row r="71" spans="11:20" ht="18" customHeight="1" x14ac:dyDescent="0.15">
      <c r="K71" s="302">
        <v>65</v>
      </c>
      <c r="L71" s="256" t="s">
        <v>128</v>
      </c>
      <c r="M71" s="256" t="s">
        <v>110</v>
      </c>
      <c r="N71" s="256" t="s">
        <v>111</v>
      </c>
      <c r="O71" s="256" t="s">
        <v>442</v>
      </c>
      <c r="P71" s="304" t="e">
        <f>COUNTIF(#REF!,【選択肢】!K71)</f>
        <v>#REF!</v>
      </c>
      <c r="S71" s="273" t="s">
        <v>269</v>
      </c>
      <c r="T71" s="271"/>
    </row>
    <row r="72" spans="11:20" ht="18" customHeight="1" x14ac:dyDescent="0.15">
      <c r="K72" s="308">
        <v>66</v>
      </c>
      <c r="L72" s="286" t="s">
        <v>128</v>
      </c>
      <c r="M72" s="286" t="s">
        <v>110</v>
      </c>
      <c r="N72" s="286" t="s">
        <v>111</v>
      </c>
      <c r="O72" s="286" t="s">
        <v>443</v>
      </c>
      <c r="P72" s="309" t="e">
        <f>COUNTIF(#REF!,【選択肢】!K72)</f>
        <v>#REF!</v>
      </c>
      <c r="S72" s="274" t="s">
        <v>270</v>
      </c>
      <c r="T72" s="271"/>
    </row>
    <row r="73" spans="11:20" x14ac:dyDescent="0.15">
      <c r="K73" s="310">
        <v>100</v>
      </c>
      <c r="L73" s="310" t="s">
        <v>121</v>
      </c>
      <c r="M73" s="310" t="s">
        <v>110</v>
      </c>
      <c r="N73" s="310" t="s">
        <v>520</v>
      </c>
      <c r="O73" s="310" t="s">
        <v>521</v>
      </c>
      <c r="P73" s="310" t="e">
        <f>COUNTIF(#REF!,【選択肢】!K73)</f>
        <v>#REF!</v>
      </c>
      <c r="S73" s="312"/>
    </row>
    <row r="74" spans="11:20" x14ac:dyDescent="0.15">
      <c r="K74" s="337">
        <f>K73+1</f>
        <v>101</v>
      </c>
      <c r="L74" s="310" t="s">
        <v>121</v>
      </c>
      <c r="M74" s="310" t="s">
        <v>110</v>
      </c>
      <c r="N74" s="310" t="s">
        <v>520</v>
      </c>
      <c r="O74" s="337" t="s">
        <v>522</v>
      </c>
      <c r="P74" s="310" t="e">
        <f>COUNTIF(#REF!,【選択肢】!K74)</f>
        <v>#REF!</v>
      </c>
      <c r="S74" s="312"/>
    </row>
    <row r="75" spans="11:20" x14ac:dyDescent="0.15">
      <c r="K75" s="337">
        <f t="shared" ref="K75:K76" si="0">K74+1</f>
        <v>102</v>
      </c>
      <c r="L75" s="310" t="s">
        <v>121</v>
      </c>
      <c r="M75" s="310" t="s">
        <v>110</v>
      </c>
      <c r="N75" s="337" t="s">
        <v>523</v>
      </c>
      <c r="O75" s="337" t="s">
        <v>525</v>
      </c>
      <c r="P75" s="310" t="e">
        <f>COUNTIF(#REF!,【選択肢】!K75)</f>
        <v>#REF!</v>
      </c>
      <c r="S75" s="312"/>
    </row>
    <row r="76" spans="11:20" x14ac:dyDescent="0.15">
      <c r="K76" s="337">
        <f t="shared" si="0"/>
        <v>103</v>
      </c>
      <c r="L76" s="310" t="s">
        <v>121</v>
      </c>
      <c r="M76" s="310" t="s">
        <v>110</v>
      </c>
      <c r="N76" s="337" t="s">
        <v>523</v>
      </c>
      <c r="O76" s="337" t="s">
        <v>526</v>
      </c>
      <c r="P76" s="310" t="e">
        <f>COUNTIF(#REF!,【選択肢】!K76)</f>
        <v>#REF!</v>
      </c>
      <c r="S76" s="312"/>
    </row>
    <row r="77" spans="11:20" x14ac:dyDescent="0.15">
      <c r="K77" s="337">
        <f t="shared" ref="K77:K79" si="1">K76+1</f>
        <v>104</v>
      </c>
      <c r="L77" s="310" t="s">
        <v>121</v>
      </c>
      <c r="M77" s="310" t="s">
        <v>110</v>
      </c>
      <c r="N77" s="337" t="s">
        <v>524</v>
      </c>
      <c r="O77" s="337" t="s">
        <v>527</v>
      </c>
      <c r="P77" s="310" t="e">
        <f>COUNTIF(#REF!,【選択肢】!K77)</f>
        <v>#REF!</v>
      </c>
      <c r="S77" s="312"/>
    </row>
    <row r="78" spans="11:20" x14ac:dyDescent="0.15">
      <c r="K78" s="337">
        <f t="shared" si="1"/>
        <v>105</v>
      </c>
      <c r="L78" s="337" t="s">
        <v>528</v>
      </c>
      <c r="M78" s="310" t="s">
        <v>110</v>
      </c>
      <c r="N78" s="337" t="s">
        <v>523</v>
      </c>
      <c r="O78" s="337" t="s">
        <v>529</v>
      </c>
      <c r="P78" s="310" t="e">
        <f>COUNTIF(#REF!,【選択肢】!K78)</f>
        <v>#REF!</v>
      </c>
      <c r="S78" s="312"/>
    </row>
    <row r="79" spans="11:20" x14ac:dyDescent="0.15">
      <c r="K79" s="337">
        <f t="shared" si="1"/>
        <v>106</v>
      </c>
      <c r="L79" s="337" t="s">
        <v>528</v>
      </c>
      <c r="M79" s="310" t="s">
        <v>110</v>
      </c>
      <c r="N79" s="337" t="s">
        <v>524</v>
      </c>
      <c r="O79" s="337" t="s">
        <v>530</v>
      </c>
      <c r="P79" s="310" t="e">
        <f>COUNTIF(#REF!,【選択肢】!K79)</f>
        <v>#REF!</v>
      </c>
      <c r="S79" s="312"/>
    </row>
    <row r="80" spans="11:20" x14ac:dyDescent="0.15">
      <c r="K80" s="337"/>
      <c r="L80" s="337"/>
      <c r="M80" s="337"/>
      <c r="N80" s="337"/>
      <c r="O80" s="337"/>
      <c r="P80" s="337"/>
      <c r="S80" s="312"/>
    </row>
    <row r="81" spans="11:19" x14ac:dyDescent="0.15">
      <c r="K81" s="337"/>
      <c r="L81" s="337"/>
      <c r="M81" s="337"/>
      <c r="N81" s="337"/>
      <c r="O81" s="337"/>
      <c r="P81" s="337"/>
      <c r="S81" s="312"/>
    </row>
    <row r="82" spans="11:19" x14ac:dyDescent="0.15">
      <c r="K82" s="275"/>
      <c r="L82" s="275"/>
      <c r="M82" s="275" t="s">
        <v>390</v>
      </c>
      <c r="N82" s="275"/>
      <c r="O82" s="275"/>
      <c r="P82" s="276"/>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3"/>
  <pageMargins left="0.70866141732283472" right="0.70866141732283472" top="0.74803149606299213" bottom="0.74803149606299213" header="0.31496062992125984" footer="0.31496062992125984"/>
  <pageSetup paperSize="9" scale="34"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様式1-3号</vt:lpstr>
      <vt:lpstr>位置図</vt:lpstr>
      <vt:lpstr>構成員一覧</vt:lpstr>
      <vt:lpstr>活動計画書</vt:lpstr>
      <vt:lpstr>加算措置</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【選択肢】!Print_Area</vt:lpstr>
      <vt:lpstr>加算措置!Print_Area</vt:lpstr>
      <vt:lpstr>活動計画書!Print_Area</vt:lpstr>
      <vt:lpstr>構成員一覧!Print_Area</vt:lpstr>
      <vt:lpstr>'様式1-3号'!Print_Area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Windows User</cp:lastModifiedBy>
  <cp:lastPrinted>2020-04-09T04:48:57Z</cp:lastPrinted>
  <dcterms:created xsi:type="dcterms:W3CDTF">2018-10-11T11:14:30Z</dcterms:created>
  <dcterms:modified xsi:type="dcterms:W3CDTF">2020-04-21T02:25:05Z</dcterms:modified>
</cp:coreProperties>
</file>